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 en\2022\"/>
    </mc:Choice>
  </mc:AlternateContent>
  <xr:revisionPtr revIDLastSave="0" documentId="13_ncr:1_{9AD52E4F-80F8-4DF9-897E-C5E6CF5E9672}" xr6:coauthVersionLast="47" xr6:coauthVersionMax="47" xr10:uidLastSave="{00000000-0000-0000-0000-000000000000}"/>
  <bookViews>
    <workbookView xWindow="14400" yWindow="0" windowWidth="14400" windowHeight="15600" firstSheet="3" activeTab="4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5" l="1"/>
  <c r="C35" i="5"/>
  <c r="C70" i="4"/>
  <c r="C35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4" i="5"/>
  <c r="C39" i="5"/>
  <c r="C6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4" i="4"/>
  <c r="C39" i="4"/>
  <c r="C6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4" i="4" l="1"/>
  <c r="D100" i="4"/>
  <c r="D96" i="4"/>
  <c r="D91" i="4"/>
  <c r="D89" i="4"/>
  <c r="D85" i="4"/>
  <c r="D81" i="4"/>
  <c r="D77" i="4"/>
  <c r="D75" i="4"/>
  <c r="C100" i="4"/>
  <c r="C97" i="4"/>
  <c r="C94" i="4"/>
  <c r="C91" i="4"/>
  <c r="C87" i="4"/>
  <c r="C85" i="4"/>
  <c r="C83" i="4"/>
  <c r="C80" i="4"/>
  <c r="C79" i="4"/>
  <c r="C76" i="4"/>
  <c r="D100" i="5"/>
  <c r="D96" i="5"/>
  <c r="D93" i="5"/>
  <c r="D87" i="5"/>
  <c r="D75" i="5"/>
  <c r="C101" i="5"/>
  <c r="C92" i="5"/>
  <c r="C90" i="5"/>
  <c r="C86" i="5"/>
  <c r="C81" i="5"/>
  <c r="C74" i="5"/>
  <c r="D101" i="4"/>
  <c r="D94" i="4"/>
  <c r="D90" i="4"/>
  <c r="D84" i="4"/>
  <c r="D79" i="4"/>
  <c r="C103" i="4"/>
  <c r="C98" i="4"/>
  <c r="C89" i="4"/>
  <c r="C75" i="4"/>
  <c r="D103" i="5"/>
  <c r="D101" i="5"/>
  <c r="D97" i="5"/>
  <c r="D90" i="5"/>
  <c r="D80" i="5"/>
  <c r="C100" i="5"/>
  <c r="C91" i="5"/>
  <c r="D102" i="4"/>
  <c r="D98" i="4"/>
  <c r="D97" i="4"/>
  <c r="D92" i="4"/>
  <c r="D87" i="4"/>
  <c r="D82" i="4"/>
  <c r="D78" i="4"/>
  <c r="C104" i="4"/>
  <c r="C101" i="4"/>
  <c r="C96" i="4"/>
  <c r="C93" i="4"/>
  <c r="C90" i="4"/>
  <c r="C86" i="4"/>
  <c r="C82" i="4"/>
  <c r="C78" i="4"/>
  <c r="C74" i="4"/>
  <c r="D91" i="5"/>
  <c r="D86" i="5"/>
  <c r="C103" i="5"/>
  <c r="C97" i="5"/>
  <c r="C88" i="5"/>
  <c r="D103" i="4"/>
  <c r="D99" i="4"/>
  <c r="D95" i="4"/>
  <c r="D93" i="4"/>
  <c r="D88" i="4"/>
  <c r="D86" i="4"/>
  <c r="D83" i="4"/>
  <c r="D80" i="4"/>
  <c r="D76" i="4"/>
  <c r="C102" i="4"/>
  <c r="C99" i="4"/>
  <c r="C95" i="4"/>
  <c r="C92" i="4"/>
  <c r="C88" i="4"/>
  <c r="C84" i="4"/>
  <c r="C81" i="4"/>
  <c r="C77" i="4"/>
  <c r="D74" i="4"/>
  <c r="D102" i="5"/>
  <c r="D92" i="5"/>
  <c r="D88" i="5"/>
  <c r="D81" i="5"/>
  <c r="C102" i="5"/>
  <c r="C96" i="5"/>
  <c r="C93" i="5"/>
  <c r="C87" i="5"/>
  <c r="C80" i="5"/>
  <c r="C75" i="5"/>
  <c r="D74" i="5"/>
  <c r="D35" i="6"/>
  <c r="R76" i="5"/>
  <c r="D76" i="5"/>
  <c r="N94" i="5"/>
  <c r="D94" i="5"/>
  <c r="T95" i="5"/>
  <c r="D95" i="5"/>
  <c r="E98" i="5"/>
  <c r="D98" i="5"/>
  <c r="E85" i="5"/>
  <c r="C85" i="5"/>
  <c r="E84" i="5"/>
  <c r="C84" i="5"/>
  <c r="I104" i="5"/>
  <c r="C104" i="5"/>
  <c r="E99" i="5"/>
  <c r="C99" i="5"/>
  <c r="E77" i="5"/>
  <c r="D77" i="5"/>
  <c r="E83" i="5"/>
  <c r="C83" i="5"/>
  <c r="N78" i="5"/>
  <c r="C78" i="5"/>
  <c r="E89" i="5"/>
  <c r="C89" i="5"/>
  <c r="T79" i="5"/>
  <c r="C79" i="5"/>
  <c r="E82" i="5"/>
  <c r="D82" i="5"/>
  <c r="D104" i="5" l="1"/>
  <c r="D89" i="5"/>
  <c r="D83" i="5"/>
  <c r="D79" i="5"/>
  <c r="C98" i="5"/>
  <c r="C95" i="5"/>
  <c r="C76" i="5"/>
  <c r="D85" i="5"/>
  <c r="C94" i="5"/>
  <c r="C82" i="5"/>
  <c r="C77" i="5"/>
  <c r="D99" i="5"/>
  <c r="D84" i="5"/>
  <c r="D78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<sst xmlns="http://schemas.openxmlformats.org/spreadsheetml/2006/main" count="527" uniqueCount="44">
  <si>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</si>
  <si>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</si>
  <si>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December 2022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</si>
  <si>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</si>
  <si>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</si>
  <si>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</si>
  <si>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</si>
  <si>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</si>
  <si>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</si>
  <si>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</si>
  <si>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</si>
  <si>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</si>
  <si>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</si>
  <si>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</si>
  <si>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</si>
  <si>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</si>
  <si>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</si>
  <si>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</si>
  <si>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</si>
  <si>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</si>
  <si>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</si>
  <si>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</si>
  <si>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</si>
  <si>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</si>
  <si>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</si>
  <si>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</si>
  <si>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</si>
  <si>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</si>
  <si>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</si>
  <si>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</si>
  <si>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</si>
  <si>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</si>
  <si>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</si>
  <si>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</si>
  <si>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</si>
  <si>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December 2022</t>
  </si>
  <si>
    <t>Total</t>
  </si>
  <si>
    <t>Activated aFRR energy UP - December 2022</t>
  </si>
  <si>
    <t>Activated aFRR energy DOWN - December 2022</t>
  </si>
  <si>
    <t>Total Activated aFRR Energy - December 2022</t>
  </si>
  <si>
    <t>Activated mFRR energy UP - December 2022</t>
  </si>
  <si>
    <t>Activated mFRR energy DOWN - December 2022</t>
  </si>
  <si>
    <t>Total Activated mFRR Energy - December 2022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</si>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</sst>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/>
      <top style="thin">
        <color theme="4" tint="0.79995117038483843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0" fontId="0" fillId="7" borderId="63" xfId="0" applyFill="1" applyBorder="1" applyAlignment="1">
      <alignment horizontal="center"/>
    </xf>
    <xf numFmtId="2" fontId="0" fillId="7" borderId="6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topLeftCell="A103"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44896</v>
      </c>
      <c r="C4" s="5" t="s">
        <v>27</v>
      </c>
      <c r="D4" s="6">
        <v>398.48912231999998</v>
      </c>
      <c r="E4" s="6">
        <v>391.24943610000003</v>
      </c>
      <c r="F4" s="6">
        <v>448.92</v>
      </c>
      <c r="G4" s="6"/>
      <c r="H4" s="6"/>
      <c r="I4" s="6"/>
      <c r="J4" s="6"/>
      <c r="K4" s="6"/>
      <c r="L4" s="6">
        <v>641.59274560999995</v>
      </c>
      <c r="M4" s="6">
        <v>639.58786044999999</v>
      </c>
      <c r="N4" s="6">
        <v>622.34538766000003</v>
      </c>
      <c r="O4" s="6">
        <v>615.30293621999999</v>
      </c>
      <c r="P4" s="6">
        <v>647.58372271999997</v>
      </c>
      <c r="Q4" s="6">
        <v>664.61164140999995</v>
      </c>
      <c r="R4" s="6">
        <v>691.17007443</v>
      </c>
      <c r="S4" s="6">
        <v>687.93085106000001</v>
      </c>
      <c r="T4" s="6">
        <v>682.3462346</v>
      </c>
      <c r="U4" s="6">
        <v>720.92156317000001</v>
      </c>
      <c r="V4" s="6">
        <v>699.64656835999995</v>
      </c>
      <c r="W4" s="6">
        <v>681.92154505999997</v>
      </c>
      <c r="X4" s="6">
        <v>586.46110870999996</v>
      </c>
      <c r="Y4" s="6">
        <v>520.44807032999995</v>
      </c>
      <c r="Z4" s="6">
        <v>505.86524035000002</v>
      </c>
      <c r="AA4" s="7">
        <v>458.67101129999998</v>
      </c>
    </row>
    <row r="5" spans="1:27" x14ac:dyDescent="0.25">
      <c r="A5" s="4"/>
      <c r="B5" s="60"/>
      <c r="C5" s="5" t="s">
        <v>28</v>
      </c>
      <c r="D5" s="6"/>
      <c r="E5" s="6"/>
      <c r="F5" s="6"/>
      <c r="G5" s="6">
        <v>144.46</v>
      </c>
      <c r="H5" s="6">
        <v>105.72206131999999</v>
      </c>
      <c r="I5" s="6">
        <v>85.24</v>
      </c>
      <c r="J5" s="6">
        <v>179.38</v>
      </c>
      <c r="K5" s="6">
        <v>168.99906561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7"/>
    </row>
    <row r="6" spans="1:27" x14ac:dyDescent="0.25">
      <c r="A6" s="4"/>
      <c r="B6" s="60"/>
      <c r="C6" s="5" t="s">
        <v>29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44897</v>
      </c>
      <c r="C8" s="5" t="s">
        <v>27</v>
      </c>
      <c r="D8" s="6">
        <v>421.48706483000001</v>
      </c>
      <c r="E8" s="6">
        <v>446.06</v>
      </c>
      <c r="F8" s="6">
        <v>461.24</v>
      </c>
      <c r="G8" s="6">
        <v>459.11</v>
      </c>
      <c r="H8" s="6"/>
      <c r="I8" s="6">
        <v>475.02</v>
      </c>
      <c r="J8" s="6">
        <v>548.96</v>
      </c>
      <c r="K8" s="6"/>
      <c r="L8" s="6"/>
      <c r="M8" s="6">
        <v>657.09</v>
      </c>
      <c r="N8" s="6">
        <v>643.70000000000005</v>
      </c>
      <c r="O8" s="6">
        <v>639.15</v>
      </c>
      <c r="P8" s="6">
        <v>552.42757554000002</v>
      </c>
      <c r="Q8" s="6">
        <v>618.36</v>
      </c>
      <c r="R8" s="6">
        <v>647.70000000000005</v>
      </c>
      <c r="S8" s="6">
        <v>948.95</v>
      </c>
      <c r="T8" s="6">
        <v>972.8</v>
      </c>
      <c r="U8" s="6"/>
      <c r="V8" s="6"/>
      <c r="W8" s="6"/>
      <c r="X8" s="6"/>
      <c r="Y8" s="6"/>
      <c r="Z8" s="6"/>
      <c r="AA8" s="7">
        <v>399</v>
      </c>
    </row>
    <row r="9" spans="1:27" x14ac:dyDescent="0.25">
      <c r="A9" s="4"/>
      <c r="B9" s="60"/>
      <c r="C9" s="5" t="s">
        <v>28</v>
      </c>
      <c r="D9" s="6"/>
      <c r="E9" s="6"/>
      <c r="F9" s="6"/>
      <c r="G9" s="6"/>
      <c r="H9" s="6">
        <v>150.36000000000001</v>
      </c>
      <c r="I9" s="6"/>
      <c r="J9" s="6"/>
      <c r="K9" s="6">
        <v>213.38</v>
      </c>
      <c r="L9" s="6">
        <v>222</v>
      </c>
      <c r="M9" s="6"/>
      <c r="N9" s="6"/>
      <c r="O9" s="6"/>
      <c r="P9" s="6"/>
      <c r="Q9" s="6"/>
      <c r="R9" s="6"/>
      <c r="S9" s="6"/>
      <c r="T9" s="6"/>
      <c r="U9" s="6">
        <v>277.14</v>
      </c>
      <c r="V9" s="6">
        <v>220.87</v>
      </c>
      <c r="W9" s="6">
        <v>207.71</v>
      </c>
      <c r="X9" s="6">
        <v>198.67726508000001</v>
      </c>
      <c r="Y9" s="6">
        <v>118.22281632000001</v>
      </c>
      <c r="Z9" s="6">
        <v>102.14264009</v>
      </c>
      <c r="AA9" s="7"/>
    </row>
    <row r="10" spans="1:27" x14ac:dyDescent="0.25">
      <c r="A10" s="4"/>
      <c r="B10" s="60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44898</v>
      </c>
      <c r="C12" s="5" t="s">
        <v>27</v>
      </c>
      <c r="D12" s="6">
        <v>364.92648761999999</v>
      </c>
      <c r="E12" s="6">
        <v>327.84800000000001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>
        <v>473.87</v>
      </c>
      <c r="T12" s="6">
        <v>502.32</v>
      </c>
      <c r="U12" s="6">
        <v>538.1</v>
      </c>
      <c r="V12" s="6"/>
      <c r="W12" s="6"/>
      <c r="X12" s="6"/>
      <c r="Y12" s="6"/>
      <c r="Z12" s="6"/>
      <c r="AA12" s="7">
        <v>373.8</v>
      </c>
    </row>
    <row r="13" spans="1:27" x14ac:dyDescent="0.25">
      <c r="A13" s="4"/>
      <c r="B13" s="60"/>
      <c r="C13" s="5" t="s">
        <v>28</v>
      </c>
      <c r="D13" s="6"/>
      <c r="E13" s="6"/>
      <c r="F13" s="6">
        <v>117.29</v>
      </c>
      <c r="G13" s="6">
        <v>112.66</v>
      </c>
      <c r="H13" s="6"/>
      <c r="I13" s="6"/>
      <c r="J13" s="6">
        <v>132.25</v>
      </c>
      <c r="K13" s="6">
        <v>112.42617738</v>
      </c>
      <c r="L13" s="6">
        <v>119.06393939</v>
      </c>
      <c r="M13" s="6">
        <v>133.97276786</v>
      </c>
      <c r="N13" s="6">
        <v>100.77</v>
      </c>
      <c r="O13" s="6">
        <v>166.58</v>
      </c>
      <c r="P13" s="6">
        <v>163.08000000000001</v>
      </c>
      <c r="Q13" s="6">
        <v>159.47999999999999</v>
      </c>
      <c r="R13" s="6">
        <v>157.96</v>
      </c>
      <c r="S13" s="6"/>
      <c r="T13" s="6"/>
      <c r="U13" s="6"/>
      <c r="V13" s="6">
        <v>177.17</v>
      </c>
      <c r="W13" s="6">
        <v>114.53587867</v>
      </c>
      <c r="X13" s="6">
        <v>92.839399999999998</v>
      </c>
      <c r="Y13" s="6">
        <v>87.096168219999996</v>
      </c>
      <c r="Z13" s="6">
        <v>140.41</v>
      </c>
      <c r="AA13" s="7"/>
    </row>
    <row r="14" spans="1:27" x14ac:dyDescent="0.25">
      <c r="A14" s="4"/>
      <c r="B14" s="60"/>
      <c r="C14" s="5" t="s">
        <v>29</v>
      </c>
      <c r="D14" s="6"/>
      <c r="E14" s="6"/>
      <c r="F14" s="6"/>
      <c r="G14" s="6"/>
      <c r="H14" s="6">
        <v>115.72</v>
      </c>
      <c r="I14" s="6">
        <v>128.005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/>
      <c r="F15" s="9"/>
      <c r="G15" s="9"/>
      <c r="H15" s="9">
        <v>347.16</v>
      </c>
      <c r="I15" s="9">
        <v>384.01499999999999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44899</v>
      </c>
      <c r="C16" s="5" t="s">
        <v>27</v>
      </c>
      <c r="D16" s="6">
        <v>314.85801772999997</v>
      </c>
      <c r="E16" s="6">
        <v>318.16535771999997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>
        <v>526.76</v>
      </c>
      <c r="V16" s="6"/>
      <c r="W16" s="6"/>
      <c r="X16" s="6"/>
      <c r="Y16" s="6"/>
      <c r="Z16" s="6">
        <v>381.22204420000003</v>
      </c>
      <c r="AA16" s="7">
        <v>372.35</v>
      </c>
    </row>
    <row r="17" spans="1:27" x14ac:dyDescent="0.25">
      <c r="A17" s="1"/>
      <c r="B17" s="60"/>
      <c r="C17" s="5" t="s">
        <v>28</v>
      </c>
      <c r="D17" s="6"/>
      <c r="E17" s="6"/>
      <c r="F17" s="6"/>
      <c r="G17" s="6">
        <v>65.099999999999994</v>
      </c>
      <c r="H17" s="6">
        <v>64.14</v>
      </c>
      <c r="I17" s="6">
        <v>64.98</v>
      </c>
      <c r="J17" s="6">
        <v>64.83</v>
      </c>
      <c r="K17" s="6">
        <v>69.239999999999995</v>
      </c>
      <c r="L17" s="6">
        <v>78.325000000000003</v>
      </c>
      <c r="M17" s="6">
        <v>104.39301171</v>
      </c>
      <c r="N17" s="6">
        <v>109.16548802</v>
      </c>
      <c r="O17" s="6">
        <v>101.07369439999999</v>
      </c>
      <c r="P17" s="6">
        <v>101.07326552000001</v>
      </c>
      <c r="Q17" s="6">
        <v>90.83</v>
      </c>
      <c r="R17" s="6">
        <v>91.98</v>
      </c>
      <c r="S17" s="6">
        <v>154.12</v>
      </c>
      <c r="T17" s="6">
        <v>162.49</v>
      </c>
      <c r="U17" s="6"/>
      <c r="V17" s="6">
        <v>159.97999999999999</v>
      </c>
      <c r="W17" s="6">
        <v>158.02000000000001</v>
      </c>
      <c r="X17" s="6">
        <v>149.03</v>
      </c>
      <c r="Y17" s="6">
        <v>142.01</v>
      </c>
      <c r="Z17" s="6"/>
      <c r="AA17" s="7"/>
    </row>
    <row r="18" spans="1:27" x14ac:dyDescent="0.25">
      <c r="A18" s="1"/>
      <c r="B18" s="60"/>
      <c r="C18" s="5" t="s">
        <v>29</v>
      </c>
      <c r="D18" s="6"/>
      <c r="E18" s="6"/>
      <c r="F18" s="6">
        <v>119.63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/>
      <c r="F19" s="9">
        <v>358.89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44900</v>
      </c>
      <c r="C20" s="5" t="s">
        <v>27</v>
      </c>
      <c r="D20" s="6">
        <v>221.88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>
        <v>647.13</v>
      </c>
      <c r="U20" s="6">
        <v>667.47</v>
      </c>
      <c r="V20" s="6"/>
      <c r="W20" s="6"/>
      <c r="X20" s="6"/>
      <c r="Y20" s="6"/>
      <c r="Z20" s="6">
        <v>444.14521801000001</v>
      </c>
      <c r="AA20" s="7">
        <v>409.60448134000001</v>
      </c>
    </row>
    <row r="21" spans="1:27" x14ac:dyDescent="0.25">
      <c r="A21" s="1"/>
      <c r="B21" s="60"/>
      <c r="C21" s="5" t="s">
        <v>28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>
        <v>201.24</v>
      </c>
      <c r="O21" s="6">
        <v>181.10013054999999</v>
      </c>
      <c r="P21" s="6">
        <v>157.59873474</v>
      </c>
      <c r="Q21" s="6">
        <v>122.75819549000001</v>
      </c>
      <c r="R21" s="6">
        <v>125.45784561000001</v>
      </c>
      <c r="S21" s="6">
        <v>214.96</v>
      </c>
      <c r="T21" s="6"/>
      <c r="U21" s="6"/>
      <c r="V21" s="6">
        <v>218.47</v>
      </c>
      <c r="W21" s="6">
        <v>216.06</v>
      </c>
      <c r="X21" s="6">
        <v>165.79428999000001</v>
      </c>
      <c r="Y21" s="6">
        <v>103.71223134</v>
      </c>
      <c r="Z21" s="6"/>
      <c r="AA21" s="7"/>
    </row>
    <row r="22" spans="1:27" x14ac:dyDescent="0.25">
      <c r="A22" s="1"/>
      <c r="B22" s="60"/>
      <c r="C22" s="5" t="s">
        <v>29</v>
      </c>
      <c r="D22" s="6"/>
      <c r="E22" s="6">
        <v>79.125</v>
      </c>
      <c r="F22" s="6">
        <v>78.510000000000005</v>
      </c>
      <c r="G22" s="6">
        <v>74.97</v>
      </c>
      <c r="H22" s="6">
        <v>79.739999999999995</v>
      </c>
      <c r="I22" s="6">
        <v>126.83499999999999</v>
      </c>
      <c r="J22" s="6">
        <v>153.30500000000001</v>
      </c>
      <c r="K22" s="6">
        <v>186.655</v>
      </c>
      <c r="L22" s="6">
        <v>223.52500000000001</v>
      </c>
      <c r="M22" s="6">
        <v>203.92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>
        <v>237.375</v>
      </c>
      <c r="F23" s="9">
        <v>235.53</v>
      </c>
      <c r="G23" s="9">
        <v>224.91</v>
      </c>
      <c r="H23" s="9">
        <v>239.22</v>
      </c>
      <c r="I23" s="9">
        <v>380.505</v>
      </c>
      <c r="J23" s="9">
        <v>459.91500000000002</v>
      </c>
      <c r="K23" s="9">
        <v>559.96500000000003</v>
      </c>
      <c r="L23" s="9">
        <v>670.57500000000005</v>
      </c>
      <c r="M23" s="9">
        <v>611.76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44901</v>
      </c>
      <c r="C24" s="5" t="s">
        <v>27</v>
      </c>
      <c r="D24" s="6">
        <v>452.6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7">
        <v>422.87</v>
      </c>
    </row>
    <row r="25" spans="1:27" x14ac:dyDescent="0.25">
      <c r="A25" s="1"/>
      <c r="B25" s="60"/>
      <c r="C25" s="5" t="s">
        <v>28</v>
      </c>
      <c r="D25" s="6"/>
      <c r="E25" s="6">
        <v>80.690574159999997</v>
      </c>
      <c r="F25" s="6">
        <v>79.319999999999993</v>
      </c>
      <c r="G25" s="6">
        <v>81.19</v>
      </c>
      <c r="H25" s="6">
        <v>86.36</v>
      </c>
      <c r="I25" s="6">
        <v>92.92</v>
      </c>
      <c r="J25" s="6">
        <v>185.13</v>
      </c>
      <c r="K25" s="6">
        <v>249.74</v>
      </c>
      <c r="L25" s="6">
        <v>262.5</v>
      </c>
      <c r="M25" s="6">
        <v>251.06</v>
      </c>
      <c r="N25" s="6">
        <v>237.89</v>
      </c>
      <c r="O25" s="6">
        <v>230.09</v>
      </c>
      <c r="P25" s="6">
        <v>143.59714352</v>
      </c>
      <c r="Q25" s="6">
        <v>134.04</v>
      </c>
      <c r="R25" s="6">
        <v>137.87</v>
      </c>
      <c r="S25" s="6">
        <v>153.52000000000001</v>
      </c>
      <c r="T25" s="6">
        <v>147.16999999999999</v>
      </c>
      <c r="U25" s="6">
        <v>143.97</v>
      </c>
      <c r="V25" s="6">
        <v>230.09</v>
      </c>
      <c r="W25" s="6">
        <v>215.07</v>
      </c>
      <c r="X25" s="6">
        <v>191.03</v>
      </c>
      <c r="Y25" s="6">
        <v>161.5</v>
      </c>
      <c r="Z25" s="6">
        <v>155.18</v>
      </c>
      <c r="AA25" s="7"/>
    </row>
    <row r="26" spans="1:27" x14ac:dyDescent="0.25">
      <c r="A26" s="1"/>
      <c r="B26" s="60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44902</v>
      </c>
      <c r="C28" s="5" t="s">
        <v>27</v>
      </c>
      <c r="D28" s="6">
        <v>408.68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>
        <v>616.61</v>
      </c>
      <c r="S28" s="6"/>
      <c r="T28" s="6"/>
      <c r="U28" s="6"/>
      <c r="V28" s="6"/>
      <c r="W28" s="6"/>
      <c r="X28" s="6"/>
      <c r="Y28" s="6"/>
      <c r="Z28" s="6"/>
      <c r="AA28" s="7">
        <v>426.3</v>
      </c>
    </row>
    <row r="29" spans="1:27" x14ac:dyDescent="0.25">
      <c r="A29" s="1"/>
      <c r="B29" s="60"/>
      <c r="C29" s="5" t="s">
        <v>28</v>
      </c>
      <c r="D29" s="6"/>
      <c r="E29" s="6"/>
      <c r="F29" s="6"/>
      <c r="G29" s="6">
        <v>64.09</v>
      </c>
      <c r="H29" s="6">
        <v>71.260000000000005</v>
      </c>
      <c r="I29" s="6">
        <v>80.680000000000007</v>
      </c>
      <c r="J29" s="6">
        <v>108.38056075</v>
      </c>
      <c r="K29" s="6">
        <v>127.05</v>
      </c>
      <c r="L29" s="6">
        <v>129.18</v>
      </c>
      <c r="M29" s="6">
        <v>124.61</v>
      </c>
      <c r="N29" s="6">
        <v>138.80214803000001</v>
      </c>
      <c r="O29" s="6">
        <v>117.56494892000001</v>
      </c>
      <c r="P29" s="6">
        <v>108.87</v>
      </c>
      <c r="Q29" s="6">
        <v>105.67</v>
      </c>
      <c r="R29" s="6"/>
      <c r="S29" s="6">
        <v>218.37</v>
      </c>
      <c r="T29" s="6">
        <v>227.04</v>
      </c>
      <c r="U29" s="6">
        <v>273.67</v>
      </c>
      <c r="V29" s="6">
        <v>306.18</v>
      </c>
      <c r="W29" s="6">
        <v>271.5</v>
      </c>
      <c r="X29" s="6">
        <v>208.37</v>
      </c>
      <c r="Y29" s="6">
        <v>134.70018345</v>
      </c>
      <c r="Z29" s="6">
        <v>92.67</v>
      </c>
      <c r="AA29" s="7"/>
    </row>
    <row r="30" spans="1:27" x14ac:dyDescent="0.25">
      <c r="A30" s="1"/>
      <c r="B30" s="60"/>
      <c r="C30" s="5" t="s">
        <v>29</v>
      </c>
      <c r="D30" s="6"/>
      <c r="E30" s="6">
        <v>125.08</v>
      </c>
      <c r="F30" s="6">
        <v>110.58499999999999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>
        <v>375.24</v>
      </c>
      <c r="F31" s="9">
        <v>331.755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44903</v>
      </c>
      <c r="C32" s="5" t="s">
        <v>27</v>
      </c>
      <c r="D32" s="6">
        <v>352.3</v>
      </c>
      <c r="E32" s="6"/>
      <c r="F32" s="6">
        <v>378.18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/>
      <c r="E33" s="6">
        <v>132</v>
      </c>
      <c r="F33" s="6"/>
      <c r="G33" s="6">
        <v>74.36</v>
      </c>
      <c r="H33" s="6">
        <v>134.27000000000001</v>
      </c>
      <c r="I33" s="6">
        <v>150.16</v>
      </c>
      <c r="J33" s="6">
        <v>165.76</v>
      </c>
      <c r="K33" s="6">
        <v>123.76</v>
      </c>
      <c r="L33" s="6">
        <v>141.21503722</v>
      </c>
      <c r="M33" s="6">
        <v>156.50449954000001</v>
      </c>
      <c r="N33" s="6">
        <v>154.23544554</v>
      </c>
      <c r="O33" s="6">
        <v>147.27884649000001</v>
      </c>
      <c r="P33" s="6">
        <v>134.55000000000001</v>
      </c>
      <c r="Q33" s="6">
        <v>140.30857143</v>
      </c>
      <c r="R33" s="6">
        <v>227.01</v>
      </c>
      <c r="S33" s="6">
        <v>228.5</v>
      </c>
      <c r="T33" s="6">
        <v>231.46</v>
      </c>
      <c r="U33" s="6">
        <v>249.11</v>
      </c>
      <c r="V33" s="6">
        <v>182.55137740999999</v>
      </c>
      <c r="W33" s="6">
        <v>144.57952261</v>
      </c>
      <c r="X33" s="6">
        <v>153.39894419000001</v>
      </c>
      <c r="Y33" s="6">
        <v>117.79253657</v>
      </c>
      <c r="Z33" s="6">
        <v>96.07</v>
      </c>
      <c r="AA33" s="7">
        <v>82.220597010000006</v>
      </c>
    </row>
    <row r="34" spans="1:27" x14ac:dyDescent="0.25">
      <c r="A34" s="1"/>
      <c r="B34" s="60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44904</v>
      </c>
      <c r="C36" s="5" t="s">
        <v>27</v>
      </c>
      <c r="D36" s="6"/>
      <c r="E36" s="6"/>
      <c r="F36" s="6"/>
      <c r="G36" s="6"/>
      <c r="H36" s="6"/>
      <c r="I36" s="6"/>
      <c r="J36" s="6"/>
      <c r="K36" s="6"/>
      <c r="L36" s="6"/>
      <c r="M36" s="6">
        <v>713.13</v>
      </c>
      <c r="N36" s="6"/>
      <c r="O36" s="6">
        <v>745.89</v>
      </c>
      <c r="P36" s="6">
        <v>721.65</v>
      </c>
      <c r="Q36" s="6"/>
      <c r="R36" s="6"/>
      <c r="S36" s="6"/>
      <c r="T36" s="6"/>
      <c r="U36" s="6">
        <v>761.87</v>
      </c>
      <c r="V36" s="6">
        <v>706.1</v>
      </c>
      <c r="W36" s="6">
        <v>682.58</v>
      </c>
      <c r="X36" s="6">
        <v>655.87266054999998</v>
      </c>
      <c r="Y36" s="6">
        <v>587.73</v>
      </c>
      <c r="Z36" s="6">
        <v>406.89369785999997</v>
      </c>
      <c r="AA36" s="7">
        <v>425.41940354000002</v>
      </c>
    </row>
    <row r="37" spans="1:27" x14ac:dyDescent="0.25">
      <c r="A37" s="1"/>
      <c r="B37" s="60"/>
      <c r="C37" s="5" t="s">
        <v>28</v>
      </c>
      <c r="D37" s="6">
        <v>102.10243269999999</v>
      </c>
      <c r="E37" s="6">
        <v>91.27</v>
      </c>
      <c r="F37" s="6">
        <v>81.073145449999998</v>
      </c>
      <c r="G37" s="6">
        <v>77.761372910000006</v>
      </c>
      <c r="H37" s="6">
        <v>93.466318849999993</v>
      </c>
      <c r="I37" s="6">
        <v>90.803448279999998</v>
      </c>
      <c r="J37" s="6">
        <v>108.68035714</v>
      </c>
      <c r="K37" s="6">
        <v>137.02000000000001</v>
      </c>
      <c r="L37" s="6"/>
      <c r="M37" s="6"/>
      <c r="N37" s="6">
        <v>244.65</v>
      </c>
      <c r="O37" s="6"/>
      <c r="P37" s="6"/>
      <c r="Q37" s="6">
        <v>235</v>
      </c>
      <c r="R37" s="6">
        <v>145.81784173</v>
      </c>
      <c r="S37" s="6">
        <v>148.73068062999999</v>
      </c>
      <c r="T37" s="6">
        <v>237.44</v>
      </c>
      <c r="U37" s="6"/>
      <c r="V37" s="6"/>
      <c r="W37" s="6"/>
      <c r="X37" s="6"/>
      <c r="Y37" s="6"/>
      <c r="Z37" s="6"/>
      <c r="AA37" s="7"/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>
        <v>237.095</v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>
        <v>711.28499999999997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44905</v>
      </c>
      <c r="C40" s="5" t="s">
        <v>27</v>
      </c>
      <c r="D40" s="6">
        <v>403.07110091999999</v>
      </c>
      <c r="E40" s="6">
        <v>356.73</v>
      </c>
      <c r="F40" s="6">
        <v>348.08</v>
      </c>
      <c r="G40" s="6"/>
      <c r="H40" s="6"/>
      <c r="I40" s="6"/>
      <c r="J40" s="6"/>
      <c r="K40" s="6"/>
      <c r="L40" s="6"/>
      <c r="M40" s="6"/>
      <c r="N40" s="6"/>
      <c r="O40" s="6"/>
      <c r="P40" s="6">
        <v>597.15</v>
      </c>
      <c r="Q40" s="6">
        <v>501.15401704999999</v>
      </c>
      <c r="R40" s="6">
        <v>565.61</v>
      </c>
      <c r="S40" s="6">
        <v>590.25</v>
      </c>
      <c r="T40" s="6">
        <v>630.89</v>
      </c>
      <c r="U40" s="6">
        <v>597.79186861999995</v>
      </c>
      <c r="V40" s="6"/>
      <c r="W40" s="6"/>
      <c r="X40" s="6"/>
      <c r="Y40" s="6"/>
      <c r="Z40" s="6"/>
      <c r="AA40" s="7">
        <v>307.12</v>
      </c>
    </row>
    <row r="41" spans="1:27" x14ac:dyDescent="0.25">
      <c r="A41" s="1"/>
      <c r="B41" s="60"/>
      <c r="C41" s="5" t="s">
        <v>28</v>
      </c>
      <c r="D41" s="6"/>
      <c r="E41" s="6"/>
      <c r="F41" s="6"/>
      <c r="G41" s="6"/>
      <c r="H41" s="6"/>
      <c r="I41" s="6"/>
      <c r="J41" s="6">
        <v>141.09</v>
      </c>
      <c r="K41" s="6">
        <v>89.63</v>
      </c>
      <c r="L41" s="6">
        <v>102.77</v>
      </c>
      <c r="M41" s="6">
        <v>119.13</v>
      </c>
      <c r="N41" s="6">
        <v>131.52438706000001</v>
      </c>
      <c r="O41" s="6">
        <v>123.86</v>
      </c>
      <c r="P41" s="6"/>
      <c r="Q41" s="6"/>
      <c r="R41" s="6"/>
      <c r="S41" s="6"/>
      <c r="T41" s="6"/>
      <c r="U41" s="6"/>
      <c r="V41" s="6">
        <v>186.6872549</v>
      </c>
      <c r="W41" s="6">
        <v>122.84</v>
      </c>
      <c r="X41" s="6">
        <v>106.34</v>
      </c>
      <c r="Y41" s="6">
        <v>94.47</v>
      </c>
      <c r="Z41" s="6">
        <v>79.871836729999998</v>
      </c>
      <c r="AA41" s="7"/>
    </row>
    <row r="42" spans="1:27" x14ac:dyDescent="0.25">
      <c r="A42" s="1"/>
      <c r="B42" s="60"/>
      <c r="C42" s="5" t="s">
        <v>29</v>
      </c>
      <c r="D42" s="6"/>
      <c r="E42" s="6"/>
      <c r="F42" s="6"/>
      <c r="G42" s="6">
        <v>113.985</v>
      </c>
      <c r="H42" s="6">
        <v>115.13</v>
      </c>
      <c r="I42" s="6">
        <v>135.89500000000001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>
        <v>341.95499999999998</v>
      </c>
      <c r="H43" s="9">
        <v>345.39</v>
      </c>
      <c r="I43" s="9">
        <v>407.685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44906</v>
      </c>
      <c r="C44" s="5" t="s">
        <v>27</v>
      </c>
      <c r="D44" s="6">
        <v>326.42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/>
      <c r="E45" s="6">
        <v>103.81</v>
      </c>
      <c r="F45" s="6"/>
      <c r="G45" s="6"/>
      <c r="H45" s="6"/>
      <c r="I45" s="6"/>
      <c r="J45" s="6"/>
      <c r="K45" s="6">
        <v>71.66</v>
      </c>
      <c r="L45" s="6">
        <v>79.98</v>
      </c>
      <c r="M45" s="6">
        <v>104.10333333</v>
      </c>
      <c r="N45" s="6">
        <v>131.32</v>
      </c>
      <c r="O45" s="6">
        <v>104.99571429</v>
      </c>
      <c r="P45" s="6">
        <v>155.88832357999999</v>
      </c>
      <c r="Q45" s="6">
        <v>110.34651441</v>
      </c>
      <c r="R45" s="6">
        <v>108.22349924</v>
      </c>
      <c r="S45" s="6">
        <v>111.53774583000001</v>
      </c>
      <c r="T45" s="6">
        <v>108.5267875</v>
      </c>
      <c r="U45" s="6">
        <v>206.97</v>
      </c>
      <c r="V45" s="6">
        <v>145.96604726000001</v>
      </c>
      <c r="W45" s="6">
        <v>206.58</v>
      </c>
      <c r="X45" s="6">
        <v>192.22</v>
      </c>
      <c r="Y45" s="6">
        <v>167.68</v>
      </c>
      <c r="Z45" s="6">
        <v>161.83000000000001</v>
      </c>
      <c r="AA45" s="7">
        <v>151.13</v>
      </c>
    </row>
    <row r="46" spans="1:27" x14ac:dyDescent="0.25">
      <c r="A46" s="1"/>
      <c r="B46" s="60"/>
      <c r="C46" s="5" t="s">
        <v>29</v>
      </c>
      <c r="D46" s="6"/>
      <c r="E46" s="6"/>
      <c r="F46" s="6">
        <v>107.27</v>
      </c>
      <c r="G46" s="6">
        <v>97.08</v>
      </c>
      <c r="H46" s="6">
        <v>94.94</v>
      </c>
      <c r="I46" s="6">
        <v>100.25</v>
      </c>
      <c r="J46" s="6">
        <v>102.98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/>
      <c r="F47" s="9">
        <v>321.81</v>
      </c>
      <c r="G47" s="9">
        <v>291.24</v>
      </c>
      <c r="H47" s="9">
        <v>284.82</v>
      </c>
      <c r="I47" s="9">
        <v>300.75</v>
      </c>
      <c r="J47" s="9">
        <v>308.94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44907</v>
      </c>
      <c r="C48" s="5" t="s">
        <v>27</v>
      </c>
      <c r="D48" s="6"/>
      <c r="E48" s="6"/>
      <c r="F48" s="6"/>
      <c r="G48" s="6"/>
      <c r="H48" s="6"/>
      <c r="I48" s="6"/>
      <c r="J48" s="6"/>
      <c r="K48" s="6"/>
      <c r="L48" s="6">
        <v>717.00625000000002</v>
      </c>
      <c r="M48" s="6">
        <v>648.53824067000005</v>
      </c>
      <c r="N48" s="6"/>
      <c r="O48" s="6"/>
      <c r="P48" s="6"/>
      <c r="Q48" s="6"/>
      <c r="R48" s="6"/>
      <c r="S48" s="6"/>
      <c r="T48" s="6"/>
      <c r="U48" s="6"/>
      <c r="V48" s="6">
        <v>824.52</v>
      </c>
      <c r="W48" s="6">
        <v>802.34</v>
      </c>
      <c r="X48" s="6">
        <v>714.89</v>
      </c>
      <c r="Y48" s="6">
        <v>613.35</v>
      </c>
      <c r="Z48" s="6"/>
      <c r="AA48" s="7"/>
    </row>
    <row r="49" spans="1:27" x14ac:dyDescent="0.25">
      <c r="A49" s="1"/>
      <c r="B49" s="60"/>
      <c r="C49" s="5" t="s">
        <v>28</v>
      </c>
      <c r="D49" s="6">
        <v>45.9</v>
      </c>
      <c r="E49" s="6"/>
      <c r="F49" s="6"/>
      <c r="G49" s="6"/>
      <c r="H49" s="6"/>
      <c r="I49" s="6"/>
      <c r="J49" s="6">
        <v>111.95</v>
      </c>
      <c r="K49" s="6">
        <v>151.65</v>
      </c>
      <c r="L49" s="6"/>
      <c r="M49" s="6"/>
      <c r="N49" s="6"/>
      <c r="O49" s="6"/>
      <c r="P49" s="6"/>
      <c r="Q49" s="6"/>
      <c r="R49" s="6">
        <v>155.97134442999999</v>
      </c>
      <c r="S49" s="6">
        <v>170.97624999999999</v>
      </c>
      <c r="T49" s="6">
        <v>227.10044791000001</v>
      </c>
      <c r="U49" s="6">
        <v>187.26509433999999</v>
      </c>
      <c r="V49" s="6"/>
      <c r="W49" s="6"/>
      <c r="X49" s="6"/>
      <c r="Y49" s="6"/>
      <c r="Z49" s="6">
        <v>168.92</v>
      </c>
      <c r="AA49" s="7">
        <v>89.3</v>
      </c>
    </row>
    <row r="50" spans="1:27" x14ac:dyDescent="0.25">
      <c r="A50" s="1"/>
      <c r="B50" s="60"/>
      <c r="C50" s="5" t="s">
        <v>29</v>
      </c>
      <c r="D50" s="6"/>
      <c r="E50" s="6">
        <v>74.06</v>
      </c>
      <c r="F50" s="6">
        <v>71.14</v>
      </c>
      <c r="G50" s="6">
        <v>66.569999999999993</v>
      </c>
      <c r="H50" s="6">
        <v>70.995000000000005</v>
      </c>
      <c r="I50" s="6">
        <v>132.55500000000001</v>
      </c>
      <c r="J50" s="6"/>
      <c r="K50" s="6"/>
      <c r="L50" s="6"/>
      <c r="M50" s="6"/>
      <c r="N50" s="6">
        <v>252.97499999999999</v>
      </c>
      <c r="O50" s="6">
        <v>247.64</v>
      </c>
      <c r="P50" s="6">
        <v>246.465</v>
      </c>
      <c r="Q50" s="6">
        <v>245.16</v>
      </c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>
        <v>222.18</v>
      </c>
      <c r="F51" s="9">
        <v>213.42</v>
      </c>
      <c r="G51" s="9">
        <v>199.71</v>
      </c>
      <c r="H51" s="9">
        <v>212.98500000000001</v>
      </c>
      <c r="I51" s="9">
        <v>397.66500000000002</v>
      </c>
      <c r="J51" s="9"/>
      <c r="K51" s="9"/>
      <c r="L51" s="9"/>
      <c r="M51" s="9"/>
      <c r="N51" s="9">
        <v>758.92499999999995</v>
      </c>
      <c r="O51" s="9">
        <v>742.92</v>
      </c>
      <c r="P51" s="9">
        <v>739.39499999999998</v>
      </c>
      <c r="Q51" s="9">
        <v>735.48</v>
      </c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44908</v>
      </c>
      <c r="C52" s="5" t="s">
        <v>27</v>
      </c>
      <c r="D52" s="6">
        <v>436.25</v>
      </c>
      <c r="E52" s="6">
        <v>348.75</v>
      </c>
      <c r="F52" s="6"/>
      <c r="G52" s="6"/>
      <c r="H52" s="6"/>
      <c r="I52" s="6"/>
      <c r="J52" s="6"/>
      <c r="K52" s="6"/>
      <c r="L52" s="6">
        <v>751.31024534000005</v>
      </c>
      <c r="M52" s="6">
        <v>746.88225121999994</v>
      </c>
      <c r="N52" s="6">
        <v>797.75</v>
      </c>
      <c r="O52" s="6"/>
      <c r="P52" s="6">
        <v>741.93</v>
      </c>
      <c r="Q52" s="6">
        <v>759.05</v>
      </c>
      <c r="R52" s="6">
        <v>829.07</v>
      </c>
      <c r="S52" s="6"/>
      <c r="T52" s="6"/>
      <c r="U52" s="6"/>
      <c r="V52" s="6"/>
      <c r="W52" s="6">
        <v>789.2</v>
      </c>
      <c r="X52" s="6"/>
      <c r="Y52" s="6"/>
      <c r="Z52" s="6"/>
      <c r="AA52" s="7"/>
    </row>
    <row r="53" spans="1:27" x14ac:dyDescent="0.25">
      <c r="A53" s="1"/>
      <c r="B53" s="60"/>
      <c r="C53" s="5" t="s">
        <v>28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>
        <v>263.37</v>
      </c>
      <c r="P53" s="6"/>
      <c r="Q53" s="6"/>
      <c r="R53" s="6"/>
      <c r="S53" s="6">
        <v>285.13</v>
      </c>
      <c r="T53" s="6">
        <v>295</v>
      </c>
      <c r="U53" s="6">
        <v>332.51</v>
      </c>
      <c r="V53" s="6">
        <v>300.81</v>
      </c>
      <c r="W53" s="6"/>
      <c r="X53" s="6">
        <v>230.51</v>
      </c>
      <c r="Y53" s="6">
        <v>143.62223602</v>
      </c>
      <c r="Z53" s="6">
        <v>165.07</v>
      </c>
      <c r="AA53" s="7">
        <v>119.03891978999999</v>
      </c>
    </row>
    <row r="54" spans="1:27" x14ac:dyDescent="0.25">
      <c r="A54" s="1"/>
      <c r="B54" s="60"/>
      <c r="C54" s="5" t="s">
        <v>29</v>
      </c>
      <c r="D54" s="6"/>
      <c r="E54" s="6"/>
      <c r="F54" s="6">
        <v>99.515000000000001</v>
      </c>
      <c r="G54" s="6">
        <v>103.57</v>
      </c>
      <c r="H54" s="6">
        <v>123.675</v>
      </c>
      <c r="I54" s="6">
        <v>158.035</v>
      </c>
      <c r="J54" s="6">
        <v>184.45</v>
      </c>
      <c r="K54" s="6">
        <v>249.85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>
        <v>298.54500000000002</v>
      </c>
      <c r="G55" s="9">
        <v>310.70999999999998</v>
      </c>
      <c r="H55" s="9">
        <v>371.02499999999998</v>
      </c>
      <c r="I55" s="9">
        <v>474.10500000000002</v>
      </c>
      <c r="J55" s="9">
        <v>553.35</v>
      </c>
      <c r="K55" s="9">
        <v>749.55</v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44909</v>
      </c>
      <c r="C56" s="5" t="s">
        <v>27</v>
      </c>
      <c r="D56" s="6"/>
      <c r="E56" s="6"/>
      <c r="F56" s="6"/>
      <c r="G56" s="6"/>
      <c r="H56" s="6"/>
      <c r="I56" s="6"/>
      <c r="J56" s="6">
        <v>553.23</v>
      </c>
      <c r="K56" s="6"/>
      <c r="L56" s="6">
        <v>701.97316832000001</v>
      </c>
      <c r="M56" s="6">
        <v>740.62498977999996</v>
      </c>
      <c r="N56" s="6">
        <v>847.77</v>
      </c>
      <c r="O56" s="6">
        <v>852.02</v>
      </c>
      <c r="P56" s="6">
        <v>785.04</v>
      </c>
      <c r="Q56" s="6">
        <v>702.48282840000002</v>
      </c>
      <c r="R56" s="6">
        <v>683.34820519000004</v>
      </c>
      <c r="S56" s="6">
        <v>705.06866763999994</v>
      </c>
      <c r="T56" s="6">
        <v>724.71880624000005</v>
      </c>
      <c r="U56" s="6">
        <v>784.91351079000003</v>
      </c>
      <c r="V56" s="6">
        <v>740.40704748999997</v>
      </c>
      <c r="W56" s="6">
        <v>689.24153309999997</v>
      </c>
      <c r="X56" s="6">
        <v>639.49002717999997</v>
      </c>
      <c r="Y56" s="6">
        <v>538.77320287999999</v>
      </c>
      <c r="Z56" s="6">
        <v>485.92302214</v>
      </c>
      <c r="AA56" s="7">
        <v>425.42271340000002</v>
      </c>
    </row>
    <row r="57" spans="1:27" x14ac:dyDescent="0.25">
      <c r="A57" s="1"/>
      <c r="B57" s="60"/>
      <c r="C57" s="5" t="s">
        <v>28</v>
      </c>
      <c r="D57" s="6">
        <v>141.13</v>
      </c>
      <c r="E57" s="6">
        <v>137.68</v>
      </c>
      <c r="F57" s="6"/>
      <c r="G57" s="6"/>
      <c r="H57" s="6"/>
      <c r="I57" s="6"/>
      <c r="J57" s="6"/>
      <c r="K57" s="6">
        <v>247.49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>
        <v>137.05500000000001</v>
      </c>
      <c r="G58" s="6">
        <v>139.66</v>
      </c>
      <c r="H58" s="6">
        <v>140.71</v>
      </c>
      <c r="I58" s="6">
        <v>155.64500000000001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>
        <v>411.16500000000002</v>
      </c>
      <c r="G59" s="9">
        <v>418.98</v>
      </c>
      <c r="H59" s="9">
        <v>422.13</v>
      </c>
      <c r="I59" s="9">
        <v>466.935</v>
      </c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44910</v>
      </c>
      <c r="C60" s="5" t="s">
        <v>27</v>
      </c>
      <c r="D60" s="6">
        <v>450.29</v>
      </c>
      <c r="E60" s="6">
        <v>379.47291246999998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>
        <v>727.55</v>
      </c>
      <c r="U60" s="6">
        <v>750</v>
      </c>
      <c r="V60" s="6">
        <v>749.87</v>
      </c>
      <c r="W60" s="6">
        <v>728.3</v>
      </c>
      <c r="X60" s="6">
        <v>659.85</v>
      </c>
      <c r="Y60" s="6">
        <v>551.58000000000004</v>
      </c>
      <c r="Z60" s="6">
        <v>502.97</v>
      </c>
      <c r="AA60" s="7">
        <v>446.21424201000002</v>
      </c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>
        <v>136.04</v>
      </c>
      <c r="L61" s="6">
        <v>245.02</v>
      </c>
      <c r="M61" s="6">
        <v>244.83</v>
      </c>
      <c r="N61" s="6">
        <v>237.28</v>
      </c>
      <c r="O61" s="6">
        <v>227.05</v>
      </c>
      <c r="P61" s="6">
        <v>206.54</v>
      </c>
      <c r="Q61" s="6">
        <v>201.86</v>
      </c>
      <c r="R61" s="6">
        <v>227.53</v>
      </c>
      <c r="S61" s="6">
        <v>234.97</v>
      </c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/>
      <c r="E62" s="6"/>
      <c r="F62" s="6">
        <v>133.71</v>
      </c>
      <c r="G62" s="6">
        <v>132.88999999999999</v>
      </c>
      <c r="H62" s="6">
        <v>137.07</v>
      </c>
      <c r="I62" s="6">
        <v>145.345</v>
      </c>
      <c r="J62" s="6">
        <v>171.62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>
        <v>401.13</v>
      </c>
      <c r="G63" s="9">
        <v>398.67</v>
      </c>
      <c r="H63" s="9">
        <v>411.21</v>
      </c>
      <c r="I63" s="9">
        <v>436.03500000000003</v>
      </c>
      <c r="J63" s="9">
        <v>514.86</v>
      </c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44911</v>
      </c>
      <c r="C64" s="5" t="s">
        <v>27</v>
      </c>
      <c r="D64" s="6">
        <v>444.45</v>
      </c>
      <c r="E64" s="6">
        <v>440.09</v>
      </c>
      <c r="F64" s="6"/>
      <c r="G64" s="6"/>
      <c r="H64" s="6"/>
      <c r="I64" s="6"/>
      <c r="J64" s="6"/>
      <c r="K64" s="6"/>
      <c r="L64" s="6"/>
      <c r="M64" s="6">
        <v>857.54</v>
      </c>
      <c r="N64" s="6"/>
      <c r="O64" s="6"/>
      <c r="P64" s="6"/>
      <c r="Q64" s="6"/>
      <c r="R64" s="6"/>
      <c r="S64" s="6"/>
      <c r="T64" s="6">
        <v>717.83</v>
      </c>
      <c r="U64" s="6"/>
      <c r="V64" s="6"/>
      <c r="W64" s="6"/>
      <c r="X64" s="6"/>
      <c r="Y64" s="6"/>
      <c r="Z64" s="6"/>
      <c r="AA64" s="7"/>
    </row>
    <row r="65" spans="1:27" x14ac:dyDescent="0.25">
      <c r="A65" s="1"/>
      <c r="B65" s="60"/>
      <c r="C65" s="5" t="s">
        <v>28</v>
      </c>
      <c r="D65" s="6"/>
      <c r="E65" s="6"/>
      <c r="F65" s="6"/>
      <c r="G65" s="6">
        <v>83.03</v>
      </c>
      <c r="H65" s="6">
        <v>86.04</v>
      </c>
      <c r="I65" s="6">
        <v>90.36</v>
      </c>
      <c r="J65" s="6"/>
      <c r="K65" s="6">
        <v>137.57</v>
      </c>
      <c r="L65" s="6">
        <v>163.19999999999999</v>
      </c>
      <c r="M65" s="6"/>
      <c r="N65" s="6">
        <v>277.27</v>
      </c>
      <c r="O65" s="6">
        <v>279.24</v>
      </c>
      <c r="P65" s="6">
        <v>252.83</v>
      </c>
      <c r="Q65" s="6">
        <v>163.32021232</v>
      </c>
      <c r="R65" s="6">
        <v>235.79</v>
      </c>
      <c r="S65" s="6">
        <v>232.57</v>
      </c>
      <c r="T65" s="6"/>
      <c r="U65" s="6">
        <v>252.5</v>
      </c>
      <c r="V65" s="6">
        <v>245.99</v>
      </c>
      <c r="W65" s="6">
        <v>234.15</v>
      </c>
      <c r="X65" s="6">
        <v>199.61</v>
      </c>
      <c r="Y65" s="6">
        <v>123.30156171</v>
      </c>
      <c r="Z65" s="6">
        <v>96.048296059999998</v>
      </c>
      <c r="AA65" s="7">
        <v>86.405403539999995</v>
      </c>
    </row>
    <row r="66" spans="1:27" x14ac:dyDescent="0.25">
      <c r="A66" s="1"/>
      <c r="B66" s="60"/>
      <c r="C66" s="5" t="s">
        <v>29</v>
      </c>
      <c r="D66" s="6"/>
      <c r="E66" s="6"/>
      <c r="F66" s="6">
        <v>142.91499999999999</v>
      </c>
      <c r="G66" s="6"/>
      <c r="H66" s="6"/>
      <c r="I66" s="6"/>
      <c r="J66" s="6">
        <v>172.66</v>
      </c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>
        <v>428.745</v>
      </c>
      <c r="G67" s="9"/>
      <c r="H67" s="9"/>
      <c r="I67" s="9"/>
      <c r="J67" s="9">
        <v>517.98</v>
      </c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44912</v>
      </c>
      <c r="C68" s="5" t="s">
        <v>27</v>
      </c>
      <c r="D68" s="6">
        <v>413.85</v>
      </c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7"/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>
        <v>68.31</v>
      </c>
      <c r="K69" s="6">
        <v>70.254000000000005</v>
      </c>
      <c r="L69" s="6">
        <v>87.492000000000004</v>
      </c>
      <c r="M69" s="6">
        <v>90.093000000000004</v>
      </c>
      <c r="N69" s="6">
        <v>92.316588690000003</v>
      </c>
      <c r="O69" s="6">
        <v>85.488</v>
      </c>
      <c r="P69" s="6">
        <v>81.171000000000006</v>
      </c>
      <c r="Q69" s="6">
        <v>79.728227329999996</v>
      </c>
      <c r="R69" s="6">
        <v>89.857417839999997</v>
      </c>
      <c r="S69" s="6">
        <v>94.937086089999994</v>
      </c>
      <c r="T69" s="6">
        <v>91.688999999999993</v>
      </c>
      <c r="U69" s="6">
        <v>101.9810311</v>
      </c>
      <c r="V69" s="6">
        <v>99.474000000000004</v>
      </c>
      <c r="W69" s="6">
        <v>90.956999999999994</v>
      </c>
      <c r="X69" s="6">
        <v>80.631</v>
      </c>
      <c r="Y69" s="6">
        <v>85.782147539999997</v>
      </c>
      <c r="Z69" s="6">
        <v>63.561</v>
      </c>
      <c r="AA69" s="7">
        <v>69.184211439999999</v>
      </c>
    </row>
    <row r="70" spans="1:27" x14ac:dyDescent="0.25">
      <c r="A70" s="1"/>
      <c r="B70" s="60"/>
      <c r="C70" s="5" t="s">
        <v>29</v>
      </c>
      <c r="D70" s="6"/>
      <c r="E70" s="6">
        <v>134.11000000000001</v>
      </c>
      <c r="F70" s="6">
        <v>111.38</v>
      </c>
      <c r="G70" s="6">
        <v>92.825000000000003</v>
      </c>
      <c r="H70" s="6">
        <v>98.004999999999995</v>
      </c>
      <c r="I70" s="6">
        <v>110.33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>
        <v>402.33</v>
      </c>
      <c r="F71" s="9">
        <v>334.14</v>
      </c>
      <c r="G71" s="9">
        <v>278.47500000000002</v>
      </c>
      <c r="H71" s="9">
        <v>294.01499999999999</v>
      </c>
      <c r="I71" s="9">
        <v>330.99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44913</v>
      </c>
      <c r="C72" s="5" t="s">
        <v>27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>
        <v>359.79</v>
      </c>
      <c r="T72" s="6"/>
      <c r="U72" s="6"/>
      <c r="V72" s="6"/>
      <c r="W72" s="6"/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>
        <v>50.43</v>
      </c>
      <c r="K73" s="6">
        <v>53.691000000000003</v>
      </c>
      <c r="L73" s="6">
        <v>62.43</v>
      </c>
      <c r="M73" s="6">
        <v>60.738</v>
      </c>
      <c r="N73" s="6">
        <v>109.67</v>
      </c>
      <c r="O73" s="6">
        <v>102.86</v>
      </c>
      <c r="P73" s="6">
        <v>117.48</v>
      </c>
      <c r="Q73" s="6">
        <v>112.22</v>
      </c>
      <c r="R73" s="6">
        <v>114.75</v>
      </c>
      <c r="S73" s="6"/>
      <c r="T73" s="6">
        <v>117.28</v>
      </c>
      <c r="U73" s="6">
        <v>80.981793269999997</v>
      </c>
      <c r="V73" s="6">
        <v>75.477896749999999</v>
      </c>
      <c r="W73" s="6">
        <v>72.650720100000001</v>
      </c>
      <c r="X73" s="6">
        <v>65.484682599999999</v>
      </c>
      <c r="Y73" s="6">
        <v>51.973787469999998</v>
      </c>
      <c r="Z73" s="6">
        <v>47.2901612</v>
      </c>
      <c r="AA73" s="7">
        <v>32.624138270000003</v>
      </c>
    </row>
    <row r="74" spans="1:27" x14ac:dyDescent="0.25">
      <c r="A74" s="1"/>
      <c r="B74" s="60"/>
      <c r="C74" s="5" t="s">
        <v>29</v>
      </c>
      <c r="D74" s="6">
        <v>83.59</v>
      </c>
      <c r="E74" s="6">
        <v>76.605000000000004</v>
      </c>
      <c r="F74" s="6">
        <v>74.064999999999998</v>
      </c>
      <c r="G74" s="6">
        <v>64.754999999999995</v>
      </c>
      <c r="H74" s="6">
        <v>71.489999999999995</v>
      </c>
      <c r="I74" s="6">
        <v>73.075000000000003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>
        <v>250.77</v>
      </c>
      <c r="E75" s="9">
        <v>229.815</v>
      </c>
      <c r="F75" s="9">
        <v>222.19499999999999</v>
      </c>
      <c r="G75" s="9">
        <v>194.26499999999999</v>
      </c>
      <c r="H75" s="9">
        <v>214.47</v>
      </c>
      <c r="I75" s="9">
        <v>219.22499999999999</v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44914</v>
      </c>
      <c r="C76" s="5" t="s">
        <v>27</v>
      </c>
      <c r="D76" s="6">
        <v>133.19</v>
      </c>
      <c r="E76" s="6"/>
      <c r="F76" s="6"/>
      <c r="G76" s="6"/>
      <c r="H76" s="6"/>
      <c r="I76" s="6"/>
      <c r="J76" s="6"/>
      <c r="K76" s="6">
        <v>311.98838710000001</v>
      </c>
      <c r="L76" s="6"/>
      <c r="M76" s="6">
        <v>373.7</v>
      </c>
      <c r="N76" s="6"/>
      <c r="O76" s="6">
        <v>339.23647059000001</v>
      </c>
      <c r="P76" s="6">
        <v>323.24589744000002</v>
      </c>
      <c r="Q76" s="6">
        <v>368.7</v>
      </c>
      <c r="R76" s="6">
        <v>374.15</v>
      </c>
      <c r="S76" s="6">
        <v>427.62</v>
      </c>
      <c r="T76" s="6">
        <v>444</v>
      </c>
      <c r="U76" s="6">
        <v>401.75725259000001</v>
      </c>
      <c r="V76" s="6">
        <v>416.13319732999997</v>
      </c>
      <c r="W76" s="6">
        <v>409.12317073000003</v>
      </c>
      <c r="X76" s="6">
        <v>416.81507778999998</v>
      </c>
      <c r="Y76" s="6">
        <v>273.80641508999997</v>
      </c>
      <c r="Z76" s="6">
        <v>228.19073736000001</v>
      </c>
      <c r="AA76" s="7">
        <v>171.95253029</v>
      </c>
    </row>
    <row r="77" spans="1:27" x14ac:dyDescent="0.25">
      <c r="A77" s="1"/>
      <c r="B77" s="60"/>
      <c r="C77" s="5" t="s">
        <v>28</v>
      </c>
      <c r="D77" s="6"/>
      <c r="E77" s="6">
        <v>40.18</v>
      </c>
      <c r="F77" s="6"/>
      <c r="G77" s="6"/>
      <c r="H77" s="6"/>
      <c r="I77" s="6"/>
      <c r="J77" s="6">
        <v>58.65</v>
      </c>
      <c r="K77" s="6"/>
      <c r="L77" s="6"/>
      <c r="M77" s="6"/>
      <c r="N77" s="6">
        <v>85.691276889999997</v>
      </c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7"/>
    </row>
    <row r="78" spans="1:27" x14ac:dyDescent="0.25">
      <c r="A78" s="1"/>
      <c r="B78" s="60"/>
      <c r="C78" s="5" t="s">
        <v>29</v>
      </c>
      <c r="D78" s="6"/>
      <c r="E78" s="6"/>
      <c r="F78" s="6">
        <v>33.94</v>
      </c>
      <c r="G78" s="6">
        <v>32.43</v>
      </c>
      <c r="H78" s="6">
        <v>39.909999999999997</v>
      </c>
      <c r="I78" s="6">
        <v>54.555</v>
      </c>
      <c r="J78" s="6"/>
      <c r="K78" s="6"/>
      <c r="L78" s="6">
        <v>129.79499999999999</v>
      </c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>
        <v>101.82</v>
      </c>
      <c r="G79" s="9">
        <v>97.29</v>
      </c>
      <c r="H79" s="9">
        <v>119.73</v>
      </c>
      <c r="I79" s="9">
        <v>163.66499999999999</v>
      </c>
      <c r="J79" s="9"/>
      <c r="K79" s="9"/>
      <c r="L79" s="9">
        <v>389.38499999999999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44915</v>
      </c>
      <c r="C80" s="5" t="s">
        <v>27</v>
      </c>
      <c r="D80" s="6">
        <v>140.63397978</v>
      </c>
      <c r="E80" s="6">
        <v>125.37364238000001</v>
      </c>
      <c r="F80" s="6">
        <v>120.81286151</v>
      </c>
      <c r="G80" s="6">
        <v>99.226896550000006</v>
      </c>
      <c r="H80" s="6"/>
      <c r="I80" s="6"/>
      <c r="J80" s="6">
        <v>309.67253388</v>
      </c>
      <c r="K80" s="6">
        <v>345.58285713999999</v>
      </c>
      <c r="L80" s="6">
        <v>399.26</v>
      </c>
      <c r="M80" s="6">
        <v>380.21</v>
      </c>
      <c r="N80" s="6">
        <v>366.68</v>
      </c>
      <c r="O80" s="6">
        <v>364.2</v>
      </c>
      <c r="P80" s="6">
        <v>359.66</v>
      </c>
      <c r="Q80" s="6"/>
      <c r="R80" s="6"/>
      <c r="S80" s="6"/>
      <c r="T80" s="6">
        <v>448.61</v>
      </c>
      <c r="U80" s="6">
        <v>399.70714774999999</v>
      </c>
      <c r="V80" s="6">
        <v>352.47915492999999</v>
      </c>
      <c r="W80" s="6">
        <v>363.52239802000003</v>
      </c>
      <c r="X80" s="6">
        <v>350.26831678000002</v>
      </c>
      <c r="Y80" s="6">
        <v>315.19959596000001</v>
      </c>
      <c r="Z80" s="6">
        <v>276.41492536999999</v>
      </c>
      <c r="AA80" s="7">
        <v>241.27023496999999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>
        <v>126.38</v>
      </c>
      <c r="R81" s="6">
        <v>135.47999999999999</v>
      </c>
      <c r="S81" s="6">
        <v>140.06</v>
      </c>
      <c r="T81" s="6"/>
      <c r="U81" s="6"/>
      <c r="V81" s="6"/>
      <c r="W81" s="6"/>
      <c r="X81" s="6"/>
      <c r="Y81" s="6"/>
      <c r="Z81" s="6"/>
      <c r="AA81" s="7"/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>
        <v>40.97</v>
      </c>
      <c r="I82" s="6">
        <v>75.094999999999999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/>
      <c r="H83" s="9">
        <v>122.91</v>
      </c>
      <c r="I83" s="9">
        <v>225.285</v>
      </c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44916</v>
      </c>
      <c r="C84" s="5" t="s">
        <v>27</v>
      </c>
      <c r="D84" s="6">
        <v>238.56488590999999</v>
      </c>
      <c r="E84" s="6">
        <v>229.64016670999999</v>
      </c>
      <c r="F84" s="6">
        <v>235.49214286</v>
      </c>
      <c r="G84" s="6">
        <v>230.6031385</v>
      </c>
      <c r="H84" s="6">
        <v>232.23019384</v>
      </c>
      <c r="I84" s="6">
        <v>270</v>
      </c>
      <c r="J84" s="6">
        <v>354.14</v>
      </c>
      <c r="K84" s="6">
        <v>387.00309239000001</v>
      </c>
      <c r="L84" s="6">
        <v>374.34207493000002</v>
      </c>
      <c r="M84" s="6">
        <v>351.02115942</v>
      </c>
      <c r="N84" s="6">
        <v>378.3</v>
      </c>
      <c r="O84" s="6">
        <v>388.22</v>
      </c>
      <c r="P84" s="6">
        <v>383.09</v>
      </c>
      <c r="Q84" s="6">
        <v>380.13</v>
      </c>
      <c r="R84" s="6"/>
      <c r="S84" s="6">
        <v>421.07</v>
      </c>
      <c r="T84" s="6">
        <v>428.14371519999997</v>
      </c>
      <c r="U84" s="6">
        <v>345.16500000000002</v>
      </c>
      <c r="V84" s="6">
        <v>328.76786250999999</v>
      </c>
      <c r="W84" s="6">
        <v>320.86366917999999</v>
      </c>
      <c r="X84" s="6">
        <v>291.49286555999998</v>
      </c>
      <c r="Y84" s="6">
        <v>257.98297037999998</v>
      </c>
      <c r="Z84" s="6">
        <v>235.51290231999999</v>
      </c>
      <c r="AA84" s="7">
        <v>191.76274314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>
        <v>130.06</v>
      </c>
      <c r="S85" s="6"/>
      <c r="T85" s="6"/>
      <c r="U85" s="6"/>
      <c r="V85" s="6"/>
      <c r="W85" s="6"/>
      <c r="X85" s="6"/>
      <c r="Y85" s="6"/>
      <c r="Z85" s="6"/>
      <c r="AA85" s="7"/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44917</v>
      </c>
      <c r="C88" s="5" t="s">
        <v>27</v>
      </c>
      <c r="D88" s="6">
        <v>210.4180308</v>
      </c>
      <c r="E88" s="6">
        <v>192.83462151000001</v>
      </c>
      <c r="F88" s="6">
        <v>185.92111455</v>
      </c>
      <c r="G88" s="6">
        <v>192.75230819999999</v>
      </c>
      <c r="H88" s="6">
        <v>193.27068027000001</v>
      </c>
      <c r="I88" s="6">
        <v>224.16508400999999</v>
      </c>
      <c r="J88" s="6">
        <v>281.77648413999998</v>
      </c>
      <c r="K88" s="6">
        <v>308.27604651000001</v>
      </c>
      <c r="L88" s="6">
        <v>365.42</v>
      </c>
      <c r="M88" s="6">
        <v>324.07899225</v>
      </c>
      <c r="N88" s="6">
        <v>323.11717897</v>
      </c>
      <c r="O88" s="6">
        <v>318.76136452999998</v>
      </c>
      <c r="P88" s="6">
        <v>312.32359080999998</v>
      </c>
      <c r="Q88" s="6">
        <v>306.62484203999998</v>
      </c>
      <c r="R88" s="6">
        <v>321.48562802999999</v>
      </c>
      <c r="S88" s="6">
        <v>323.33226861999998</v>
      </c>
      <c r="T88" s="6">
        <v>346.34956282000002</v>
      </c>
      <c r="U88" s="6">
        <v>334.04114650999998</v>
      </c>
      <c r="V88" s="6">
        <v>307.77637618</v>
      </c>
      <c r="W88" s="6">
        <v>293.76298996000003</v>
      </c>
      <c r="X88" s="6">
        <v>273.01138171999997</v>
      </c>
      <c r="Y88" s="6">
        <v>245.61775032</v>
      </c>
      <c r="Z88" s="6">
        <v>230.38369344</v>
      </c>
      <c r="AA88" s="7">
        <v>220.42921405999999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9">
        <v>44918</v>
      </c>
      <c r="C92" s="5" t="s">
        <v>27</v>
      </c>
      <c r="D92" s="6">
        <v>194.06732449</v>
      </c>
      <c r="E92" s="6">
        <v>193.83209644999999</v>
      </c>
      <c r="F92" s="6">
        <v>191.94719266999999</v>
      </c>
      <c r="G92" s="6">
        <v>184.51251715999999</v>
      </c>
      <c r="H92" s="6">
        <v>188.59385989</v>
      </c>
      <c r="I92" s="6">
        <v>198.69514408000001</v>
      </c>
      <c r="J92" s="6">
        <v>225.47687632</v>
      </c>
      <c r="K92" s="6">
        <v>252.06219917000001</v>
      </c>
      <c r="L92" s="6">
        <v>288.59025752000002</v>
      </c>
      <c r="M92" s="6">
        <v>292.48947677000001</v>
      </c>
      <c r="N92" s="6">
        <v>300.88524197999999</v>
      </c>
      <c r="O92" s="6">
        <v>289.20964856000001</v>
      </c>
      <c r="P92" s="6">
        <v>288.61672764000002</v>
      </c>
      <c r="Q92" s="6">
        <v>290.38414798999997</v>
      </c>
      <c r="R92" s="6">
        <v>286.05947368</v>
      </c>
      <c r="S92" s="6">
        <v>276.92692307999999</v>
      </c>
      <c r="T92" s="6">
        <v>293.01691183000003</v>
      </c>
      <c r="U92" s="6">
        <v>286.54636377999998</v>
      </c>
      <c r="V92" s="6">
        <v>276.78173333000001</v>
      </c>
      <c r="W92" s="6">
        <v>257.93430380000001</v>
      </c>
      <c r="X92" s="6">
        <v>240.46418270000001</v>
      </c>
      <c r="Y92" s="6">
        <v>201.81502674999999</v>
      </c>
      <c r="Z92" s="6">
        <v>198.08833326000001</v>
      </c>
      <c r="AA92" s="7">
        <v>155.83500000000001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7"/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44919</v>
      </c>
      <c r="C96" s="5" t="s">
        <v>27</v>
      </c>
      <c r="D96" s="6">
        <v>105.5441</v>
      </c>
      <c r="E96" s="6">
        <v>67.760088629999998</v>
      </c>
      <c r="F96" s="6">
        <v>64.980563380000007</v>
      </c>
      <c r="G96" s="6">
        <v>42.244999999999997</v>
      </c>
      <c r="H96" s="6">
        <v>46.765000000000001</v>
      </c>
      <c r="I96" s="6">
        <v>62.988214290000002</v>
      </c>
      <c r="J96" s="6">
        <v>74.764426229999998</v>
      </c>
      <c r="K96" s="6">
        <v>127.63752529</v>
      </c>
      <c r="L96" s="6">
        <v>158.83865886999999</v>
      </c>
      <c r="M96" s="6">
        <v>192.41026737999999</v>
      </c>
      <c r="N96" s="6">
        <v>190.72167979</v>
      </c>
      <c r="O96" s="6">
        <v>191.4149505</v>
      </c>
      <c r="P96" s="6">
        <v>186.82932919000001</v>
      </c>
      <c r="Q96" s="6">
        <v>192.73</v>
      </c>
      <c r="R96" s="6">
        <v>217.53313433</v>
      </c>
      <c r="S96" s="6">
        <v>223.02026738000001</v>
      </c>
      <c r="T96" s="6">
        <v>240.21638232000001</v>
      </c>
      <c r="U96" s="6">
        <v>225.26009038000001</v>
      </c>
      <c r="V96" s="6">
        <v>195.97359933999999</v>
      </c>
      <c r="W96" s="6">
        <v>181.03133333</v>
      </c>
      <c r="X96" s="6">
        <v>168.54</v>
      </c>
      <c r="Y96" s="6">
        <v>155.96526316000001</v>
      </c>
      <c r="Z96" s="6">
        <v>157.22413377999999</v>
      </c>
      <c r="AA96" s="7"/>
    </row>
    <row r="97" spans="1:27" x14ac:dyDescent="0.25">
      <c r="A97" s="1"/>
      <c r="B97" s="60"/>
      <c r="C97" s="5" t="s">
        <v>28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7">
        <v>43.867323419999998</v>
      </c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44920</v>
      </c>
      <c r="C100" s="5" t="s">
        <v>27</v>
      </c>
      <c r="D100" s="6">
        <v>156.32499999999999</v>
      </c>
      <c r="E100" s="6">
        <v>151.54897853</v>
      </c>
      <c r="F100" s="6">
        <v>138.62</v>
      </c>
      <c r="G100" s="6">
        <v>118.065</v>
      </c>
      <c r="H100" s="6"/>
      <c r="I100" s="6"/>
      <c r="J100" s="6">
        <v>111.31318519</v>
      </c>
      <c r="K100" s="6">
        <v>120.47237373999999</v>
      </c>
      <c r="L100" s="6"/>
      <c r="M100" s="6"/>
      <c r="N100" s="6"/>
      <c r="O100" s="6"/>
      <c r="P100" s="6"/>
      <c r="Q100" s="6"/>
      <c r="R100" s="6"/>
      <c r="S100" s="6"/>
      <c r="T100" s="6">
        <v>159.62289139999999</v>
      </c>
      <c r="U100" s="6">
        <v>177.93005382999999</v>
      </c>
      <c r="V100" s="6">
        <v>171.55985089000001</v>
      </c>
      <c r="W100" s="6">
        <v>152.82231608000001</v>
      </c>
      <c r="X100" s="6">
        <v>166.57202454</v>
      </c>
      <c r="Y100" s="6">
        <v>148.73639367000001</v>
      </c>
      <c r="Z100" s="6">
        <v>142.67994611</v>
      </c>
      <c r="AA100" s="7">
        <v>129.97346153999999</v>
      </c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/>
      <c r="J101" s="6"/>
      <c r="K101" s="6"/>
      <c r="L101" s="6">
        <v>45.109090909999999</v>
      </c>
      <c r="M101" s="6">
        <v>34.036666670000002</v>
      </c>
      <c r="N101" s="6">
        <v>36.343934429999997</v>
      </c>
      <c r="O101" s="6">
        <v>60.71</v>
      </c>
      <c r="P101" s="6">
        <v>38.315798979999997</v>
      </c>
      <c r="Q101" s="6">
        <v>29.938888890000001</v>
      </c>
      <c r="R101" s="6">
        <v>34.527929520000001</v>
      </c>
      <c r="S101" s="6">
        <v>33.070952380000001</v>
      </c>
      <c r="T101" s="6"/>
      <c r="U101" s="6"/>
      <c r="V101" s="6"/>
      <c r="W101" s="6"/>
      <c r="X101" s="6"/>
      <c r="Y101" s="6"/>
      <c r="Z101" s="6"/>
      <c r="AA101" s="7"/>
    </row>
    <row r="102" spans="1:27" x14ac:dyDescent="0.25">
      <c r="A102" s="1"/>
      <c r="B102" s="60"/>
      <c r="C102" s="5" t="s">
        <v>29</v>
      </c>
      <c r="D102" s="6"/>
      <c r="E102" s="6"/>
      <c r="F102" s="6"/>
      <c r="G102" s="6"/>
      <c r="H102" s="6">
        <v>42.85</v>
      </c>
      <c r="I102" s="6">
        <v>42.825000000000003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/>
      <c r="F103" s="9"/>
      <c r="G103" s="9"/>
      <c r="H103" s="9">
        <v>128.55000000000001</v>
      </c>
      <c r="I103" s="9">
        <v>128.47499999999999</v>
      </c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44921</v>
      </c>
      <c r="C104" s="5" t="s">
        <v>27</v>
      </c>
      <c r="D104" s="6">
        <v>68.904479769999995</v>
      </c>
      <c r="E104" s="6">
        <v>49.05896766</v>
      </c>
      <c r="F104" s="6">
        <v>36.103030220000001</v>
      </c>
      <c r="G104" s="6">
        <v>28.668513300000001</v>
      </c>
      <c r="H104" s="6">
        <v>23.746551719999999</v>
      </c>
      <c r="I104" s="6">
        <v>22.341772150000001</v>
      </c>
      <c r="J104" s="6">
        <v>24.452579879999998</v>
      </c>
      <c r="K104" s="6">
        <v>31.246399799999999</v>
      </c>
      <c r="L104" s="6">
        <v>53.949929930000003</v>
      </c>
      <c r="M104" s="6">
        <v>69.971517930000005</v>
      </c>
      <c r="N104" s="6">
        <v>77.093484180000004</v>
      </c>
      <c r="O104" s="6">
        <v>76.689714289999998</v>
      </c>
      <c r="P104" s="6">
        <v>72.901953129999995</v>
      </c>
      <c r="Q104" s="6">
        <v>42.795909090000002</v>
      </c>
      <c r="R104" s="6"/>
      <c r="S104" s="6"/>
      <c r="T104" s="6"/>
      <c r="U104" s="6">
        <v>116.01</v>
      </c>
      <c r="V104" s="6">
        <v>123.28929103</v>
      </c>
      <c r="W104" s="6">
        <v>99.403677579999993</v>
      </c>
      <c r="X104" s="6">
        <v>96.613823530000005</v>
      </c>
      <c r="Y104" s="6">
        <v>82.165291629999999</v>
      </c>
      <c r="Z104" s="6">
        <v>70.779827589999996</v>
      </c>
      <c r="AA104" s="7">
        <v>42.166720810000001</v>
      </c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>
        <v>17.670000000000002</v>
      </c>
      <c r="S105" s="6">
        <v>26.58</v>
      </c>
      <c r="T105" s="6">
        <v>39.82</v>
      </c>
      <c r="U105" s="6"/>
      <c r="V105" s="6"/>
      <c r="W105" s="6"/>
      <c r="X105" s="6"/>
      <c r="Y105" s="6"/>
      <c r="Z105" s="6"/>
      <c r="AA105" s="7"/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9">
        <v>44922</v>
      </c>
      <c r="C108" s="5" t="s">
        <v>27</v>
      </c>
      <c r="D108" s="6">
        <v>41.82</v>
      </c>
      <c r="E108" s="6">
        <v>23.259449629999999</v>
      </c>
      <c r="F108" s="6">
        <v>16.933868029999999</v>
      </c>
      <c r="G108" s="6">
        <v>13.79738534</v>
      </c>
      <c r="H108" s="6">
        <v>22.439264210000001</v>
      </c>
      <c r="I108" s="6">
        <v>34.961886120000003</v>
      </c>
      <c r="J108" s="6">
        <v>57.74</v>
      </c>
      <c r="K108" s="6">
        <v>122.25993115</v>
      </c>
      <c r="L108" s="6">
        <v>157.80687846999999</v>
      </c>
      <c r="M108" s="6">
        <v>153.02193833999999</v>
      </c>
      <c r="N108" s="6">
        <v>149.22500749</v>
      </c>
      <c r="O108" s="6">
        <v>167.28182448000001</v>
      </c>
      <c r="P108" s="6"/>
      <c r="Q108" s="6">
        <v>187.13</v>
      </c>
      <c r="R108" s="6">
        <v>208.62</v>
      </c>
      <c r="S108" s="6">
        <v>214.98</v>
      </c>
      <c r="T108" s="6">
        <v>223.49</v>
      </c>
      <c r="U108" s="6">
        <v>237.15293749</v>
      </c>
      <c r="V108" s="6">
        <v>245.32896944999999</v>
      </c>
      <c r="W108" s="6">
        <v>219.16367735</v>
      </c>
      <c r="X108" s="6">
        <v>200.08260763000001</v>
      </c>
      <c r="Y108" s="6">
        <v>167.95329264</v>
      </c>
      <c r="Z108" s="6">
        <v>160.42973602999999</v>
      </c>
      <c r="AA108" s="7">
        <v>130.19</v>
      </c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>
        <v>57.4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7"/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44923</v>
      </c>
      <c r="C112" s="5" t="s">
        <v>27</v>
      </c>
      <c r="D112" s="6">
        <v>56.556145729999997</v>
      </c>
      <c r="E112" s="6">
        <v>43.05</v>
      </c>
      <c r="F112" s="6">
        <v>29.445</v>
      </c>
      <c r="G112" s="6">
        <v>23.88</v>
      </c>
      <c r="H112" s="6"/>
      <c r="I112" s="6"/>
      <c r="J112" s="6"/>
      <c r="K112" s="6"/>
      <c r="L112" s="6">
        <v>157.22999999999999</v>
      </c>
      <c r="M112" s="6">
        <v>140.69</v>
      </c>
      <c r="N112" s="6">
        <v>140.78</v>
      </c>
      <c r="O112" s="6">
        <v>138.09</v>
      </c>
      <c r="P112" s="6">
        <v>115.14751269</v>
      </c>
      <c r="Q112" s="6">
        <v>123.23564445</v>
      </c>
      <c r="R112" s="6">
        <v>163.18758604999999</v>
      </c>
      <c r="S112" s="6">
        <v>163.02000000000001</v>
      </c>
      <c r="T112" s="6">
        <v>261.37548371999998</v>
      </c>
      <c r="U112" s="6">
        <v>153.94939690000001</v>
      </c>
      <c r="V112" s="6">
        <v>147.51666667000001</v>
      </c>
      <c r="W112" s="6">
        <v>160.33804782999999</v>
      </c>
      <c r="X112" s="6">
        <v>136.51</v>
      </c>
      <c r="Y112" s="6">
        <v>127.42869564999999</v>
      </c>
      <c r="Z112" s="6">
        <v>133.68</v>
      </c>
      <c r="AA112" s="7">
        <v>87.12</v>
      </c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>
        <v>10.74981994</v>
      </c>
      <c r="I113" s="6">
        <v>18.52</v>
      </c>
      <c r="J113" s="6">
        <v>25.5334</v>
      </c>
      <c r="K113" s="6">
        <v>38.578532330000002</v>
      </c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7"/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44924</v>
      </c>
      <c r="C116" s="5" t="s">
        <v>27</v>
      </c>
      <c r="D116" s="6">
        <v>15.709154440000001</v>
      </c>
      <c r="E116" s="6">
        <v>14.41501798</v>
      </c>
      <c r="F116" s="6">
        <v>12.853802140000001</v>
      </c>
      <c r="G116" s="6">
        <v>8.6255364799999992</v>
      </c>
      <c r="H116" s="6">
        <v>10.38021496</v>
      </c>
      <c r="I116" s="6">
        <v>13.12723179</v>
      </c>
      <c r="J116" s="6">
        <v>15.926412150000001</v>
      </c>
      <c r="K116" s="6">
        <v>57.22</v>
      </c>
      <c r="L116" s="6">
        <v>79.682415460000001</v>
      </c>
      <c r="M116" s="6">
        <v>84.049090910000004</v>
      </c>
      <c r="N116" s="6">
        <v>88.58</v>
      </c>
      <c r="O116" s="6"/>
      <c r="P116" s="6"/>
      <c r="Q116" s="6"/>
      <c r="R116" s="6"/>
      <c r="S116" s="6"/>
      <c r="T116" s="6"/>
      <c r="U116" s="6"/>
      <c r="V116" s="6">
        <v>130.41</v>
      </c>
      <c r="W116" s="6"/>
      <c r="X116" s="6"/>
      <c r="Y116" s="6">
        <v>106.89</v>
      </c>
      <c r="Z116" s="6">
        <v>68.230731710000001</v>
      </c>
      <c r="AA116" s="7">
        <v>32.454761900000001</v>
      </c>
    </row>
    <row r="117" spans="1:27" x14ac:dyDescent="0.25">
      <c r="A117" s="1"/>
      <c r="B117" s="60"/>
      <c r="C117" s="5" t="s">
        <v>28</v>
      </c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>
        <v>33.61</v>
      </c>
      <c r="P117" s="6">
        <v>22.348187500000002</v>
      </c>
      <c r="Q117" s="6">
        <v>25.522624</v>
      </c>
      <c r="R117" s="6">
        <v>24.25423159</v>
      </c>
      <c r="S117" s="6">
        <v>25.941902219999999</v>
      </c>
      <c r="T117" s="6">
        <v>36.696572119999999</v>
      </c>
      <c r="U117" s="6">
        <v>43.21</v>
      </c>
      <c r="V117" s="6"/>
      <c r="W117" s="6">
        <v>45.18</v>
      </c>
      <c r="X117" s="6">
        <v>42.5</v>
      </c>
      <c r="Y117" s="6"/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44925</v>
      </c>
      <c r="C120" s="5" t="s">
        <v>27</v>
      </c>
      <c r="D120" s="6">
        <v>19.904662559999998</v>
      </c>
      <c r="E120" s="6">
        <v>6.8394852000000004</v>
      </c>
      <c r="F120" s="6">
        <v>4.0281393200000002</v>
      </c>
      <c r="G120" s="6">
        <v>0.98</v>
      </c>
      <c r="H120" s="6">
        <v>0.86</v>
      </c>
      <c r="I120" s="6">
        <v>6.6463707599999999</v>
      </c>
      <c r="J120" s="6">
        <v>16.8947976</v>
      </c>
      <c r="K120" s="6">
        <v>38.524714619999997</v>
      </c>
      <c r="L120" s="6">
        <v>78.980575810000005</v>
      </c>
      <c r="M120" s="6">
        <v>87.120705880000003</v>
      </c>
      <c r="N120" s="6">
        <v>84.746726210000006</v>
      </c>
      <c r="O120" s="6">
        <v>84.34475879</v>
      </c>
      <c r="P120" s="6">
        <v>86.821515149999996</v>
      </c>
      <c r="Q120" s="6">
        <v>80.56</v>
      </c>
      <c r="R120" s="6"/>
      <c r="S120" s="6">
        <v>216.12</v>
      </c>
      <c r="T120" s="6">
        <v>238.52</v>
      </c>
      <c r="U120" s="6">
        <v>237.51</v>
      </c>
      <c r="V120" s="6">
        <v>155.85329019</v>
      </c>
      <c r="W120" s="6">
        <v>139.67769231</v>
      </c>
      <c r="X120" s="6">
        <v>73.552422149999998</v>
      </c>
      <c r="Y120" s="6">
        <v>73.927164180000005</v>
      </c>
      <c r="Z120" s="6">
        <v>14.16371515</v>
      </c>
      <c r="AA120" s="7">
        <v>6.1602574099999998</v>
      </c>
    </row>
    <row r="121" spans="1:27" x14ac:dyDescent="0.25">
      <c r="A121" s="1"/>
      <c r="B121" s="60"/>
      <c r="C121" s="5" t="s">
        <v>28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>
        <v>33.08</v>
      </c>
      <c r="S121" s="6"/>
      <c r="T121" s="6"/>
      <c r="U121" s="6"/>
      <c r="V121" s="6"/>
      <c r="W121" s="6"/>
      <c r="X121" s="6"/>
      <c r="Y121" s="6"/>
      <c r="Z121" s="6"/>
      <c r="AA121" s="7"/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>
        <v>44926</v>
      </c>
      <c r="C124" s="5" t="s">
        <v>27</v>
      </c>
      <c r="D124" s="6">
        <v>3.8519091599999999</v>
      </c>
      <c r="E124" s="6">
        <v>0.24752747</v>
      </c>
      <c r="F124" s="6">
        <v>0.10830594</v>
      </c>
      <c r="G124" s="6">
        <v>1.9901539999999999E-2</v>
      </c>
      <c r="H124" s="6">
        <v>4.0601360000000003E-2</v>
      </c>
      <c r="I124" s="6">
        <v>0.17282033999999999</v>
      </c>
      <c r="J124" s="6">
        <v>0.32725783000000003</v>
      </c>
      <c r="K124" s="6">
        <v>2.7964246500000001</v>
      </c>
      <c r="L124" s="6">
        <v>29.212692010000001</v>
      </c>
      <c r="M124" s="6">
        <v>27.335601669999999</v>
      </c>
      <c r="N124" s="6">
        <v>14.8893898</v>
      </c>
      <c r="O124" s="6">
        <v>14.66656585</v>
      </c>
      <c r="P124" s="6">
        <v>7.8506030200000003</v>
      </c>
      <c r="Q124" s="6">
        <v>12.973443420000001</v>
      </c>
      <c r="R124" s="6">
        <v>19.799384620000001</v>
      </c>
      <c r="S124" s="6">
        <v>117.49267229</v>
      </c>
      <c r="T124" s="6">
        <v>319.84321002000001</v>
      </c>
      <c r="U124" s="6">
        <v>227.88236651</v>
      </c>
      <c r="V124" s="6">
        <v>228.65139693</v>
      </c>
      <c r="W124" s="6">
        <v>182.00200000000001</v>
      </c>
      <c r="X124" s="6">
        <v>30.36</v>
      </c>
      <c r="Y124" s="6"/>
      <c r="Z124" s="6">
        <v>7.23</v>
      </c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>
        <v>7.12</v>
      </c>
      <c r="Z125" s="6"/>
      <c r="AA125" s="7">
        <v>7.12</v>
      </c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44896</v>
      </c>
      <c r="B2" s="18" t="s">
        <v>34</v>
      </c>
      <c r="C2" s="18">
        <v>1</v>
      </c>
      <c r="D2" s="19">
        <v>61.696800000000003</v>
      </c>
    </row>
    <row r="3" spans="1:4" ht="15.75" x14ac:dyDescent="0.25">
      <c r="A3" s="17">
        <v>44897</v>
      </c>
      <c r="B3" s="18" t="s">
        <v>34</v>
      </c>
      <c r="C3" s="18">
        <v>1</v>
      </c>
      <c r="D3" s="19">
        <v>61.697600000000001</v>
      </c>
    </row>
    <row r="4" spans="1:4" ht="15.75" x14ac:dyDescent="0.25">
      <c r="A4" s="17">
        <v>44898</v>
      </c>
      <c r="B4" s="18" t="s">
        <v>34</v>
      </c>
      <c r="C4" s="18">
        <v>1</v>
      </c>
      <c r="D4" s="19">
        <v>61.694400000000002</v>
      </c>
    </row>
    <row r="5" spans="1:4" ht="15.75" x14ac:dyDescent="0.25">
      <c r="A5" s="17">
        <v>44899</v>
      </c>
      <c r="B5" s="18" t="s">
        <v>34</v>
      </c>
      <c r="C5" s="18">
        <v>1</v>
      </c>
      <c r="D5" s="19">
        <v>61.694400000000002</v>
      </c>
    </row>
    <row r="6" spans="1:4" ht="15.75" x14ac:dyDescent="0.25">
      <c r="A6" s="17">
        <v>44900</v>
      </c>
      <c r="B6" s="18" t="s">
        <v>34</v>
      </c>
      <c r="C6" s="18">
        <v>1</v>
      </c>
      <c r="D6" s="19">
        <v>61.694400000000002</v>
      </c>
    </row>
    <row r="7" spans="1:4" ht="15.75" x14ac:dyDescent="0.25">
      <c r="A7" s="17">
        <v>44901</v>
      </c>
      <c r="B7" s="18" t="s">
        <v>34</v>
      </c>
      <c r="C7" s="18">
        <v>1</v>
      </c>
      <c r="D7" s="19">
        <v>61.695</v>
      </c>
    </row>
    <row r="8" spans="1:4" ht="15.75" x14ac:dyDescent="0.25">
      <c r="A8" s="17">
        <v>44902</v>
      </c>
      <c r="B8" s="18" t="s">
        <v>34</v>
      </c>
      <c r="C8" s="18">
        <v>1</v>
      </c>
      <c r="D8" s="19">
        <v>61.695</v>
      </c>
    </row>
    <row r="9" spans="1:4" ht="15.75" x14ac:dyDescent="0.25">
      <c r="A9" s="17">
        <v>44903</v>
      </c>
      <c r="B9" s="18" t="s">
        <v>34</v>
      </c>
      <c r="C9" s="18">
        <v>1</v>
      </c>
      <c r="D9" s="19">
        <v>61.674799999999998</v>
      </c>
    </row>
    <row r="10" spans="1:4" ht="15.75" x14ac:dyDescent="0.25">
      <c r="A10" s="17">
        <v>44904</v>
      </c>
      <c r="B10" s="18" t="s">
        <v>34</v>
      </c>
      <c r="C10" s="18">
        <v>1</v>
      </c>
      <c r="D10" s="19">
        <v>61.674799999999998</v>
      </c>
    </row>
    <row r="11" spans="1:4" ht="15.75" x14ac:dyDescent="0.25">
      <c r="A11" s="17">
        <v>44905</v>
      </c>
      <c r="B11" s="18" t="s">
        <v>34</v>
      </c>
      <c r="C11" s="18">
        <v>1</v>
      </c>
      <c r="D11" s="19">
        <v>61.691000000000003</v>
      </c>
    </row>
    <row r="12" spans="1:4" ht="15.75" x14ac:dyDescent="0.25">
      <c r="A12" s="17">
        <v>44906</v>
      </c>
      <c r="B12" s="18" t="s">
        <v>34</v>
      </c>
      <c r="C12" s="18">
        <v>1</v>
      </c>
      <c r="D12" s="19">
        <v>61.691000000000003</v>
      </c>
    </row>
    <row r="13" spans="1:4" ht="15.75" x14ac:dyDescent="0.25">
      <c r="A13" s="17">
        <v>44907</v>
      </c>
      <c r="B13" s="18" t="s">
        <v>34</v>
      </c>
      <c r="C13" s="18">
        <v>1</v>
      </c>
      <c r="D13" s="19">
        <v>61.691000000000003</v>
      </c>
    </row>
    <row r="14" spans="1:4" ht="15.75" x14ac:dyDescent="0.25">
      <c r="A14" s="17">
        <v>44908</v>
      </c>
      <c r="B14" s="18" t="s">
        <v>34</v>
      </c>
      <c r="C14" s="18">
        <v>1</v>
      </c>
      <c r="D14" s="19">
        <v>61.695</v>
      </c>
    </row>
    <row r="15" spans="1:4" ht="15.75" x14ac:dyDescent="0.25">
      <c r="A15" s="17">
        <v>44909</v>
      </c>
      <c r="B15" s="18" t="s">
        <v>34</v>
      </c>
      <c r="C15" s="18">
        <v>1</v>
      </c>
      <c r="D15" s="19">
        <v>61.678699999999999</v>
      </c>
    </row>
    <row r="16" spans="1:4" ht="15.75" x14ac:dyDescent="0.25">
      <c r="A16" s="17">
        <v>44910</v>
      </c>
      <c r="B16" s="18" t="s">
        <v>34</v>
      </c>
      <c r="C16" s="18">
        <v>1</v>
      </c>
      <c r="D16" s="19">
        <v>61.668799999999997</v>
      </c>
    </row>
    <row r="17" spans="1:4" ht="15.75" x14ac:dyDescent="0.25">
      <c r="A17" s="17">
        <v>44911</v>
      </c>
      <c r="B17" s="18" t="s">
        <v>34</v>
      </c>
      <c r="C17" s="18">
        <v>1</v>
      </c>
      <c r="D17" s="19">
        <v>61.683</v>
      </c>
    </row>
    <row r="18" spans="1:4" ht="15.75" x14ac:dyDescent="0.25">
      <c r="A18" s="17">
        <v>44912</v>
      </c>
      <c r="B18" s="18" t="s">
        <v>34</v>
      </c>
      <c r="C18" s="18">
        <v>1</v>
      </c>
      <c r="D18" s="19">
        <v>61.656599999999997</v>
      </c>
    </row>
    <row r="19" spans="1:4" ht="15.75" x14ac:dyDescent="0.25">
      <c r="A19" s="17">
        <v>44913</v>
      </c>
      <c r="B19" s="18" t="s">
        <v>34</v>
      </c>
      <c r="C19" s="18">
        <v>1</v>
      </c>
      <c r="D19" s="19">
        <v>61.656599999999997</v>
      </c>
    </row>
    <row r="20" spans="1:4" ht="15.75" x14ac:dyDescent="0.25">
      <c r="A20" s="17">
        <v>44914</v>
      </c>
      <c r="B20" s="18" t="s">
        <v>34</v>
      </c>
      <c r="C20" s="18">
        <v>1</v>
      </c>
      <c r="D20" s="19">
        <v>61.656599999999997</v>
      </c>
    </row>
    <row r="21" spans="1:4" ht="15.75" x14ac:dyDescent="0.25">
      <c r="A21" s="17">
        <v>44915</v>
      </c>
      <c r="B21" s="18" t="s">
        <v>34</v>
      </c>
      <c r="C21" s="18">
        <v>1</v>
      </c>
      <c r="D21" s="19">
        <v>61.639600000000002</v>
      </c>
    </row>
    <row r="22" spans="1:4" ht="15.75" x14ac:dyDescent="0.25">
      <c r="A22" s="17">
        <v>44916</v>
      </c>
      <c r="B22" s="18" t="s">
        <v>34</v>
      </c>
      <c r="C22" s="18">
        <v>1</v>
      </c>
      <c r="D22" s="19">
        <v>61.636200000000002</v>
      </c>
    </row>
    <row r="23" spans="1:4" ht="15.75" x14ac:dyDescent="0.25">
      <c r="A23" s="17">
        <v>44917</v>
      </c>
      <c r="B23" s="18" t="s">
        <v>34</v>
      </c>
      <c r="C23" s="18">
        <v>1</v>
      </c>
      <c r="D23" s="19">
        <v>61.6053</v>
      </c>
    </row>
    <row r="24" spans="1:4" ht="15.75" x14ac:dyDescent="0.25">
      <c r="A24" s="17">
        <v>44918</v>
      </c>
      <c r="B24" s="18" t="s">
        <v>34</v>
      </c>
      <c r="C24" s="18">
        <v>1</v>
      </c>
      <c r="D24" s="19">
        <v>61.558</v>
      </c>
    </row>
    <row r="25" spans="1:4" ht="15.75" x14ac:dyDescent="0.25">
      <c r="A25" s="17">
        <v>44919</v>
      </c>
      <c r="B25" s="18" t="s">
        <v>34</v>
      </c>
      <c r="C25" s="18">
        <v>1</v>
      </c>
      <c r="D25" s="19">
        <v>61.520400000000002</v>
      </c>
    </row>
    <row r="26" spans="1:4" ht="15.75" x14ac:dyDescent="0.25">
      <c r="A26" s="17">
        <v>44920</v>
      </c>
      <c r="B26" s="18" t="s">
        <v>34</v>
      </c>
      <c r="C26" s="18">
        <v>1</v>
      </c>
      <c r="D26" s="19">
        <v>61.520400000000002</v>
      </c>
    </row>
    <row r="27" spans="1:4" ht="15.75" x14ac:dyDescent="0.25">
      <c r="A27" s="17">
        <v>44921</v>
      </c>
      <c r="B27" s="18" t="s">
        <v>34</v>
      </c>
      <c r="C27" s="18">
        <v>1</v>
      </c>
      <c r="D27" s="19">
        <v>61.520400000000002</v>
      </c>
    </row>
    <row r="28" spans="1:4" ht="15.75" x14ac:dyDescent="0.25">
      <c r="A28" s="17">
        <v>44922</v>
      </c>
      <c r="B28" s="18" t="s">
        <v>34</v>
      </c>
      <c r="C28" s="18">
        <v>1</v>
      </c>
      <c r="D28" s="19">
        <v>61.502000000000002</v>
      </c>
    </row>
    <row r="29" spans="1:4" ht="15.75" x14ac:dyDescent="0.25">
      <c r="A29" s="17">
        <v>44923</v>
      </c>
      <c r="B29" s="18" t="s">
        <v>34</v>
      </c>
      <c r="C29" s="18">
        <v>1</v>
      </c>
      <c r="D29" s="19">
        <v>61.491700000000002</v>
      </c>
    </row>
    <row r="30" spans="1:4" ht="15.75" x14ac:dyDescent="0.25">
      <c r="A30" s="17">
        <v>44924</v>
      </c>
      <c r="B30" s="18" t="s">
        <v>34</v>
      </c>
      <c r="C30" s="18">
        <v>1</v>
      </c>
      <c r="D30" s="19">
        <v>61.494300000000003</v>
      </c>
    </row>
    <row r="31" spans="1:4" ht="15.75" x14ac:dyDescent="0.25">
      <c r="A31" s="17">
        <v>44925</v>
      </c>
      <c r="B31" s="18" t="s">
        <v>34</v>
      </c>
      <c r="C31" s="18">
        <v>1</v>
      </c>
      <c r="D31" s="19">
        <v>61.493899999999996</v>
      </c>
    </row>
    <row r="32" spans="1:4" ht="15.75" x14ac:dyDescent="0.25">
      <c r="A32" s="20">
        <v>44926</v>
      </c>
      <c r="B32" s="21" t="s">
        <v>34</v>
      </c>
      <c r="C32" s="21">
        <v>1</v>
      </c>
      <c r="D32" s="22">
        <v>61.493200000000002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9">
        <v>44896</v>
      </c>
      <c r="C4" s="5" t="s">
        <v>27</v>
      </c>
      <c r="D4" s="6">
        <v>24585.503681952578</v>
      </c>
      <c r="E4" s="6">
        <v>24138.838209174479</v>
      </c>
      <c r="F4" s="6">
        <v>27696.927456000001</v>
      </c>
      <c r="G4" s="6"/>
      <c r="H4" s="6"/>
      <c r="I4" s="6"/>
      <c r="J4" s="6"/>
      <c r="K4" s="6"/>
      <c r="L4" s="6">
        <v>39584.21930735105</v>
      </c>
      <c r="M4" s="6">
        <v>39460.524308611559</v>
      </c>
      <c r="N4" s="6">
        <v>38396.71891338149</v>
      </c>
      <c r="O4" s="6">
        <v>37962.222195378097</v>
      </c>
      <c r="P4" s="6">
        <v>39953.843423911298</v>
      </c>
      <c r="Q4" s="6">
        <v>41004.411517744491</v>
      </c>
      <c r="R4" s="6">
        <v>42642.981848092822</v>
      </c>
      <c r="S4" s="6">
        <v>42443.132131678605</v>
      </c>
      <c r="T4" s="6">
        <v>42098.579166869276</v>
      </c>
      <c r="U4" s="6">
        <v>44478.553498586858</v>
      </c>
      <c r="V4" s="6">
        <v>43165.954398793248</v>
      </c>
      <c r="W4" s="6">
        <v>42072.377181257805</v>
      </c>
      <c r="X4" s="6">
        <v>36182.773731859124</v>
      </c>
      <c r="Y4" s="6">
        <v>32109.980505535943</v>
      </c>
      <c r="Z4" s="6">
        <v>31210.266560825879</v>
      </c>
      <c r="AA4" s="7">
        <v>28298.533649973841</v>
      </c>
    </row>
    <row r="5" spans="1:27" x14ac:dyDescent="0.25">
      <c r="A5" s="4"/>
      <c r="B5" s="60"/>
      <c r="C5" s="5" t="s">
        <v>28</v>
      </c>
      <c r="D5" s="6"/>
      <c r="E5" s="6"/>
      <c r="F5" s="6"/>
      <c r="G5" s="6">
        <v>8912.719728</v>
      </c>
      <c r="H5" s="6">
        <v>6522.7128728477765</v>
      </c>
      <c r="I5" s="6">
        <v>5259.0352320000002</v>
      </c>
      <c r="J5" s="6">
        <v>11067.171984000001</v>
      </c>
      <c r="K5" s="6">
        <v>10426.701551127047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7"/>
    </row>
    <row r="6" spans="1:27" x14ac:dyDescent="0.25">
      <c r="A6" s="4"/>
      <c r="B6" s="60"/>
      <c r="C6" s="5" t="s">
        <v>29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59">
        <v>44897</v>
      </c>
      <c r="C8" s="5" t="s">
        <v>27</v>
      </c>
      <c r="D8" s="6">
        <v>26004.740331055407</v>
      </c>
      <c r="E8" s="6">
        <v>27520.831456</v>
      </c>
      <c r="F8" s="6">
        <v>28457.401023999999</v>
      </c>
      <c r="G8" s="6">
        <v>28325.985135999999</v>
      </c>
      <c r="H8" s="6"/>
      <c r="I8" s="6">
        <v>29307.593951999999</v>
      </c>
      <c r="J8" s="6">
        <v>33869.514496000003</v>
      </c>
      <c r="K8" s="6"/>
      <c r="L8" s="6"/>
      <c r="M8" s="6">
        <v>40540.875983999998</v>
      </c>
      <c r="N8" s="6">
        <v>39714.74512</v>
      </c>
      <c r="O8" s="6">
        <v>39434.02104</v>
      </c>
      <c r="P8" s="6">
        <v>34083.455584636707</v>
      </c>
      <c r="Q8" s="6">
        <v>38151.327936000002</v>
      </c>
      <c r="R8" s="6">
        <v>39961.535519999998</v>
      </c>
      <c r="S8" s="6">
        <v>58547.937519999999</v>
      </c>
      <c r="T8" s="6">
        <v>60019.425280000003</v>
      </c>
      <c r="U8" s="6"/>
      <c r="V8" s="6"/>
      <c r="W8" s="6"/>
      <c r="X8" s="6"/>
      <c r="Y8" s="6"/>
      <c r="Z8" s="6"/>
      <c r="AA8" s="7">
        <v>24617.342400000001</v>
      </c>
    </row>
    <row r="9" spans="1:27" x14ac:dyDescent="0.25">
      <c r="A9" s="4"/>
      <c r="B9" s="60"/>
      <c r="C9" s="5" t="s">
        <v>28</v>
      </c>
      <c r="D9" s="6"/>
      <c r="E9" s="6"/>
      <c r="F9" s="6"/>
      <c r="G9" s="6"/>
      <c r="H9" s="6">
        <v>9276.8511359999993</v>
      </c>
      <c r="I9" s="6"/>
      <c r="J9" s="6"/>
      <c r="K9" s="6">
        <v>13165.033888</v>
      </c>
      <c r="L9" s="6">
        <v>13696.867200000001</v>
      </c>
      <c r="M9" s="6"/>
      <c r="N9" s="6"/>
      <c r="O9" s="6"/>
      <c r="P9" s="6"/>
      <c r="Q9" s="6"/>
      <c r="R9" s="6"/>
      <c r="S9" s="6"/>
      <c r="T9" s="6"/>
      <c r="U9" s="6">
        <v>17098.872864000001</v>
      </c>
      <c r="V9" s="6">
        <v>13627.148912000001</v>
      </c>
      <c r="W9" s="6">
        <v>12815.208495999999</v>
      </c>
      <c r="X9" s="6">
        <v>12257.910429999807</v>
      </c>
      <c r="Y9" s="6">
        <v>7294.0640321848323</v>
      </c>
      <c r="Z9" s="6">
        <v>6301.9557512167839</v>
      </c>
      <c r="AA9" s="7"/>
    </row>
    <row r="10" spans="1:27" x14ac:dyDescent="0.25">
      <c r="A10" s="4"/>
      <c r="B10" s="60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44898</v>
      </c>
      <c r="C12" s="5" t="s">
        <v>27</v>
      </c>
      <c r="D12" s="6">
        <v>22513.920697823327</v>
      </c>
      <c r="E12" s="6">
        <v>20226.385651199998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>
        <v>29235.125327999998</v>
      </c>
      <c r="T12" s="6">
        <v>30990.331008000001</v>
      </c>
      <c r="U12" s="6">
        <v>33197.75664</v>
      </c>
      <c r="V12" s="6"/>
      <c r="W12" s="6"/>
      <c r="X12" s="6"/>
      <c r="Y12" s="6"/>
      <c r="Z12" s="6"/>
      <c r="AA12" s="7">
        <v>23061.366720000002</v>
      </c>
    </row>
    <row r="13" spans="1:27" x14ac:dyDescent="0.25">
      <c r="A13" s="4"/>
      <c r="B13" s="60"/>
      <c r="C13" s="5" t="s">
        <v>28</v>
      </c>
      <c r="D13" s="6"/>
      <c r="E13" s="6"/>
      <c r="F13" s="6">
        <v>7236.136176</v>
      </c>
      <c r="G13" s="6">
        <v>6950.4911039999997</v>
      </c>
      <c r="H13" s="6"/>
      <c r="I13" s="6"/>
      <c r="J13" s="6">
        <v>8159.0843999999997</v>
      </c>
      <c r="K13" s="6">
        <v>6936.0655577526722</v>
      </c>
      <c r="L13" s="6">
        <v>7345.578302302416</v>
      </c>
      <c r="M13" s="6">
        <v>8265.3695294619847</v>
      </c>
      <c r="N13" s="6">
        <v>6216.9446879999996</v>
      </c>
      <c r="O13" s="6">
        <v>10277.053152</v>
      </c>
      <c r="P13" s="6">
        <v>10061.122751999999</v>
      </c>
      <c r="Q13" s="6">
        <v>9839.0229120000004</v>
      </c>
      <c r="R13" s="6">
        <v>9745.2474239999992</v>
      </c>
      <c r="S13" s="6"/>
      <c r="T13" s="6"/>
      <c r="U13" s="6"/>
      <c r="V13" s="6">
        <v>10930.396848</v>
      </c>
      <c r="W13" s="6">
        <v>7066.2223130184484</v>
      </c>
      <c r="X13" s="6">
        <v>5727.6710793599996</v>
      </c>
      <c r="Y13" s="6">
        <v>5373.3458406319678</v>
      </c>
      <c r="Z13" s="6">
        <v>8662.5107040000003</v>
      </c>
      <c r="AA13" s="7"/>
    </row>
    <row r="14" spans="1:27" x14ac:dyDescent="0.25">
      <c r="A14" s="4"/>
      <c r="B14" s="60"/>
      <c r="C14" s="5" t="s">
        <v>29</v>
      </c>
      <c r="D14" s="6"/>
      <c r="E14" s="6"/>
      <c r="F14" s="6"/>
      <c r="G14" s="6"/>
      <c r="H14" s="6">
        <v>7139.2759679999999</v>
      </c>
      <c r="I14" s="6">
        <v>7897.1916719999999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x14ac:dyDescent="0.25">
      <c r="A15" s="4"/>
      <c r="B15" s="61"/>
      <c r="C15" s="8" t="s">
        <v>30</v>
      </c>
      <c r="D15" s="9"/>
      <c r="E15" s="9"/>
      <c r="F15" s="9"/>
      <c r="G15" s="9"/>
      <c r="H15" s="9">
        <v>21417.827904000002</v>
      </c>
      <c r="I15" s="9">
        <v>23691.575015999999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59">
        <v>44899</v>
      </c>
      <c r="C16" s="5" t="s">
        <v>27</v>
      </c>
      <c r="D16" s="6">
        <v>19424.976489041714</v>
      </c>
      <c r="E16" s="6">
        <v>19629.020845320767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>
        <v>32498.142144000001</v>
      </c>
      <c r="V16" s="6"/>
      <c r="W16" s="6"/>
      <c r="X16" s="6"/>
      <c r="Y16" s="6"/>
      <c r="Z16" s="6">
        <v>23519.265283692479</v>
      </c>
      <c r="AA16" s="7">
        <v>22971.90984</v>
      </c>
    </row>
    <row r="17" spans="1:27" x14ac:dyDescent="0.25">
      <c r="A17" s="1"/>
      <c r="B17" s="60"/>
      <c r="C17" s="5" t="s">
        <v>28</v>
      </c>
      <c r="D17" s="6"/>
      <c r="E17" s="6"/>
      <c r="F17" s="6"/>
      <c r="G17" s="6">
        <v>4016.3054400000001</v>
      </c>
      <c r="H17" s="6">
        <v>3957.0788160000002</v>
      </c>
      <c r="I17" s="6">
        <v>4008.9021120000002</v>
      </c>
      <c r="J17" s="6">
        <v>3999.6479519999998</v>
      </c>
      <c r="K17" s="6">
        <v>4271.7202559999996</v>
      </c>
      <c r="L17" s="6">
        <v>4832.2138800000002</v>
      </c>
      <c r="M17" s="6">
        <v>6440.464221641424</v>
      </c>
      <c r="N17" s="6">
        <v>6734.8992841010877</v>
      </c>
      <c r="O17" s="6">
        <v>6235.6809317913603</v>
      </c>
      <c r="P17" s="6">
        <v>6235.6544722970884</v>
      </c>
      <c r="Q17" s="6">
        <v>5603.7023520000002</v>
      </c>
      <c r="R17" s="6">
        <v>5674.6509120000001</v>
      </c>
      <c r="S17" s="6">
        <v>9508.3409279999996</v>
      </c>
      <c r="T17" s="6">
        <v>10024.723056000001</v>
      </c>
      <c r="U17" s="6"/>
      <c r="V17" s="6">
        <v>9869.8701120000005</v>
      </c>
      <c r="W17" s="6">
        <v>9748.9490879999994</v>
      </c>
      <c r="X17" s="6">
        <v>9194.3164319999996</v>
      </c>
      <c r="Y17" s="6">
        <v>8761.2217440000004</v>
      </c>
      <c r="Z17" s="6"/>
      <c r="AA17" s="7"/>
    </row>
    <row r="18" spans="1:27" x14ac:dyDescent="0.25">
      <c r="A18" s="1"/>
      <c r="B18" s="60"/>
      <c r="C18" s="5" t="s">
        <v>29</v>
      </c>
      <c r="D18" s="6"/>
      <c r="E18" s="6"/>
      <c r="F18" s="6">
        <v>7380.501072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x14ac:dyDescent="0.25">
      <c r="A19" s="1"/>
      <c r="B19" s="61"/>
      <c r="C19" s="8" t="s">
        <v>30</v>
      </c>
      <c r="D19" s="9"/>
      <c r="E19" s="9"/>
      <c r="F19" s="9">
        <v>22141.503216000001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x14ac:dyDescent="0.25">
      <c r="A20" s="4"/>
      <c r="B20" s="59">
        <v>44900</v>
      </c>
      <c r="C20" s="5" t="s">
        <v>27</v>
      </c>
      <c r="D20" s="6">
        <v>13688.753472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>
        <v>39924.297072000001</v>
      </c>
      <c r="U20" s="6">
        <v>41179.161167999999</v>
      </c>
      <c r="V20" s="6"/>
      <c r="W20" s="6"/>
      <c r="X20" s="6"/>
      <c r="Y20" s="6"/>
      <c r="Z20" s="6">
        <v>27401.272737996143</v>
      </c>
      <c r="AA20" s="7">
        <v>25270.302713582496</v>
      </c>
    </row>
    <row r="21" spans="1:27" x14ac:dyDescent="0.25">
      <c r="A21" s="1"/>
      <c r="B21" s="60"/>
      <c r="C21" s="5" t="s">
        <v>28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>
        <v>12415.381056</v>
      </c>
      <c r="O21" s="6">
        <v>11172.86389420392</v>
      </c>
      <c r="P21" s="6">
        <v>9722.9593805434561</v>
      </c>
      <c r="Q21" s="6">
        <v>7573.4932158382562</v>
      </c>
      <c r="R21" s="6">
        <v>7740.0465102015842</v>
      </c>
      <c r="S21" s="6">
        <v>13261.828224000001</v>
      </c>
      <c r="T21" s="6"/>
      <c r="U21" s="6"/>
      <c r="V21" s="6">
        <v>13478.375567999999</v>
      </c>
      <c r="W21" s="6">
        <v>13329.692064000001</v>
      </c>
      <c r="X21" s="6">
        <v>10228.579244359056</v>
      </c>
      <c r="Y21" s="6">
        <v>6398.4638851824957</v>
      </c>
      <c r="Z21" s="6"/>
      <c r="AA21" s="7"/>
    </row>
    <row r="22" spans="1:27" x14ac:dyDescent="0.25">
      <c r="A22" s="1"/>
      <c r="B22" s="60"/>
      <c r="C22" s="5" t="s">
        <v>29</v>
      </c>
      <c r="D22" s="6"/>
      <c r="E22" s="6">
        <v>4881.5694000000003</v>
      </c>
      <c r="F22" s="6">
        <v>4843.6273440000004</v>
      </c>
      <c r="G22" s="6">
        <v>4625.2291679999998</v>
      </c>
      <c r="H22" s="6">
        <v>4919.5114560000002</v>
      </c>
      <c r="I22" s="6">
        <v>7825.0092240000004</v>
      </c>
      <c r="J22" s="6">
        <v>9458.0599920000004</v>
      </c>
      <c r="K22" s="6">
        <v>11515.568232</v>
      </c>
      <c r="L22" s="6">
        <v>13790.240760000001</v>
      </c>
      <c r="M22" s="6">
        <v>12580.722048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x14ac:dyDescent="0.25">
      <c r="A23" s="1"/>
      <c r="B23" s="61"/>
      <c r="C23" s="8" t="s">
        <v>30</v>
      </c>
      <c r="D23" s="9"/>
      <c r="E23" s="9">
        <v>14644.708199999999</v>
      </c>
      <c r="F23" s="9">
        <v>14530.882032</v>
      </c>
      <c r="G23" s="9">
        <v>13875.687504</v>
      </c>
      <c r="H23" s="9">
        <v>14758.534368000001</v>
      </c>
      <c r="I23" s="9">
        <v>23475.027672</v>
      </c>
      <c r="J23" s="9">
        <v>28374.179975999999</v>
      </c>
      <c r="K23" s="9">
        <v>34546.704696000001</v>
      </c>
      <c r="L23" s="9">
        <v>41370.722280000002</v>
      </c>
      <c r="M23" s="9">
        <v>37742.166144000003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59">
        <v>44901</v>
      </c>
      <c r="C24" s="5" t="s">
        <v>27</v>
      </c>
      <c r="D24" s="6">
        <v>27923.156999999999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7">
        <v>26088.964650000002</v>
      </c>
    </row>
    <row r="25" spans="1:27" x14ac:dyDescent="0.25">
      <c r="A25" s="1"/>
      <c r="B25" s="60"/>
      <c r="C25" s="5" t="s">
        <v>28</v>
      </c>
      <c r="D25" s="6"/>
      <c r="E25" s="6">
        <v>4978.2049728011998</v>
      </c>
      <c r="F25" s="6">
        <v>4893.6473999999998</v>
      </c>
      <c r="G25" s="6">
        <v>5009.0170500000004</v>
      </c>
      <c r="H25" s="6">
        <v>5327.9802</v>
      </c>
      <c r="I25" s="6">
        <v>5732.6994000000004</v>
      </c>
      <c r="J25" s="6">
        <v>11421.59535</v>
      </c>
      <c r="K25" s="6">
        <v>15407.7093</v>
      </c>
      <c r="L25" s="6">
        <v>16194.9375</v>
      </c>
      <c r="M25" s="6">
        <v>15489.146699999999</v>
      </c>
      <c r="N25" s="6">
        <v>14676.62355</v>
      </c>
      <c r="O25" s="6">
        <v>14195.402550000001</v>
      </c>
      <c r="P25" s="6">
        <v>8859.2257694664004</v>
      </c>
      <c r="Q25" s="6">
        <v>8269.5977999999996</v>
      </c>
      <c r="R25" s="6">
        <v>8505.8896499999992</v>
      </c>
      <c r="S25" s="6">
        <v>9471.4164000000001</v>
      </c>
      <c r="T25" s="6">
        <v>9079.6531500000001</v>
      </c>
      <c r="U25" s="6">
        <v>8882.2291499999992</v>
      </c>
      <c r="V25" s="6">
        <v>14195.402550000001</v>
      </c>
      <c r="W25" s="6">
        <v>13268.74365</v>
      </c>
      <c r="X25" s="6">
        <v>11785.59585</v>
      </c>
      <c r="Y25" s="6">
        <v>9963.7425000000003</v>
      </c>
      <c r="Z25" s="6">
        <v>9573.8300999999992</v>
      </c>
      <c r="AA25" s="7"/>
    </row>
    <row r="26" spans="1:27" x14ac:dyDescent="0.25">
      <c r="A26" s="1"/>
      <c r="B26" s="60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59">
        <v>44902</v>
      </c>
      <c r="C28" s="5" t="s">
        <v>27</v>
      </c>
      <c r="D28" s="6">
        <v>25213.512599999998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>
        <v>38041.753949999998</v>
      </c>
      <c r="S28" s="6"/>
      <c r="T28" s="6"/>
      <c r="U28" s="6"/>
      <c r="V28" s="6"/>
      <c r="W28" s="6"/>
      <c r="X28" s="6"/>
      <c r="Y28" s="6"/>
      <c r="Z28" s="6"/>
      <c r="AA28" s="7">
        <v>26300.5785</v>
      </c>
    </row>
    <row r="29" spans="1:27" x14ac:dyDescent="0.25">
      <c r="A29" s="1"/>
      <c r="B29" s="60"/>
      <c r="C29" s="5" t="s">
        <v>28</v>
      </c>
      <c r="D29" s="6"/>
      <c r="E29" s="6"/>
      <c r="F29" s="6"/>
      <c r="G29" s="6">
        <v>3954.0325499999999</v>
      </c>
      <c r="H29" s="6">
        <v>4396.3856999999998</v>
      </c>
      <c r="I29" s="6">
        <v>4977.5526</v>
      </c>
      <c r="J29" s="6">
        <v>6686.5386954712503</v>
      </c>
      <c r="K29" s="6">
        <v>7838.3497500000003</v>
      </c>
      <c r="L29" s="6">
        <v>7969.7601000000004</v>
      </c>
      <c r="M29" s="6">
        <v>7687.8139499999997</v>
      </c>
      <c r="N29" s="6">
        <v>8563.3985227108496</v>
      </c>
      <c r="O29" s="6">
        <v>7253.1695236194</v>
      </c>
      <c r="P29" s="6">
        <v>6716.7346500000003</v>
      </c>
      <c r="Q29" s="6">
        <v>6519.3106500000004</v>
      </c>
      <c r="R29" s="6"/>
      <c r="S29" s="6">
        <v>13472.337149999999</v>
      </c>
      <c r="T29" s="6">
        <v>14007.2328</v>
      </c>
      <c r="U29" s="6">
        <v>16884.070650000001</v>
      </c>
      <c r="V29" s="6">
        <v>18889.775099999999</v>
      </c>
      <c r="W29" s="6">
        <v>16750.192500000001</v>
      </c>
      <c r="X29" s="6">
        <v>12855.38715</v>
      </c>
      <c r="Y29" s="6">
        <v>8310.3278179477493</v>
      </c>
      <c r="Z29" s="6">
        <v>5717.2756499999996</v>
      </c>
      <c r="AA29" s="7"/>
    </row>
    <row r="30" spans="1:27" x14ac:dyDescent="0.25">
      <c r="A30" s="1"/>
      <c r="B30" s="60"/>
      <c r="C30" s="5" t="s">
        <v>29</v>
      </c>
      <c r="D30" s="6"/>
      <c r="E30" s="6">
        <v>7716.8105999999998</v>
      </c>
      <c r="F30" s="6">
        <v>6822.5415750000002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x14ac:dyDescent="0.25">
      <c r="A31" s="1"/>
      <c r="B31" s="61"/>
      <c r="C31" s="8" t="s">
        <v>30</v>
      </c>
      <c r="D31" s="9"/>
      <c r="E31" s="9">
        <v>23150.431799999998</v>
      </c>
      <c r="F31" s="9">
        <v>20467.624725000001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x14ac:dyDescent="0.25">
      <c r="A32" s="4"/>
      <c r="B32" s="59">
        <v>44903</v>
      </c>
      <c r="C32" s="5" t="s">
        <v>27</v>
      </c>
      <c r="D32" s="6">
        <v>21728.032039999998</v>
      </c>
      <c r="E32" s="6"/>
      <c r="F32" s="6">
        <v>23324.175864000001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/>
      <c r="E33" s="6">
        <v>8141.0735999999997</v>
      </c>
      <c r="F33" s="6"/>
      <c r="G33" s="6">
        <v>4586.1381279999996</v>
      </c>
      <c r="H33" s="6">
        <v>8281.0753960000002</v>
      </c>
      <c r="I33" s="6">
        <v>9261.0879679999998</v>
      </c>
      <c r="J33" s="6">
        <v>10223.214848</v>
      </c>
      <c r="K33" s="6">
        <v>7632.8732479999999</v>
      </c>
      <c r="L33" s="6">
        <v>8709.4091775360557</v>
      </c>
      <c r="M33" s="6">
        <v>9652.3837082295922</v>
      </c>
      <c r="N33" s="6">
        <v>9512.4402565903929</v>
      </c>
      <c r="O33" s="6">
        <v>9083.3934015014529</v>
      </c>
      <c r="P33" s="6">
        <v>8298.3443399999996</v>
      </c>
      <c r="Q33" s="6">
        <v>8653.5030812309633</v>
      </c>
      <c r="R33" s="6">
        <v>14000.796348</v>
      </c>
      <c r="S33" s="6">
        <v>14092.691800000001</v>
      </c>
      <c r="T33" s="6">
        <v>14275.249207999999</v>
      </c>
      <c r="U33" s="6">
        <v>15363.809428</v>
      </c>
      <c r="V33" s="6">
        <v>11258.819691486267</v>
      </c>
      <c r="W33" s="6">
        <v>8916.9131410672271</v>
      </c>
      <c r="X33" s="6">
        <v>9460.8492031294118</v>
      </c>
      <c r="Y33" s="6">
        <v>7264.8311344474359</v>
      </c>
      <c r="Z33" s="6">
        <v>5925.0980360000003</v>
      </c>
      <c r="AA33" s="7">
        <v>5070.9388764723481</v>
      </c>
    </row>
    <row r="34" spans="1:27" x14ac:dyDescent="0.25">
      <c r="A34" s="1"/>
      <c r="B34" s="60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9">
        <v>44904</v>
      </c>
      <c r="C36" s="5" t="s">
        <v>27</v>
      </c>
      <c r="D36" s="6"/>
      <c r="E36" s="6"/>
      <c r="F36" s="6"/>
      <c r="G36" s="6"/>
      <c r="H36" s="6"/>
      <c r="I36" s="6"/>
      <c r="J36" s="6"/>
      <c r="K36" s="6"/>
      <c r="L36" s="6"/>
      <c r="M36" s="6">
        <v>43982.150124</v>
      </c>
      <c r="N36" s="6"/>
      <c r="O36" s="6">
        <v>46002.616571999999</v>
      </c>
      <c r="P36" s="6">
        <v>44507.619420000003</v>
      </c>
      <c r="Q36" s="6"/>
      <c r="R36" s="6"/>
      <c r="S36" s="6"/>
      <c r="T36" s="6"/>
      <c r="U36" s="6">
        <v>46988.179876000002</v>
      </c>
      <c r="V36" s="6">
        <v>43548.576280000001</v>
      </c>
      <c r="W36" s="6">
        <v>42097.984984000002</v>
      </c>
      <c r="X36" s="6">
        <v>40450.815164889136</v>
      </c>
      <c r="Y36" s="6">
        <v>36248.130204000001</v>
      </c>
      <c r="Z36" s="6">
        <v>25095.087436775928</v>
      </c>
      <c r="AA36" s="7">
        <v>26237.656629448793</v>
      </c>
    </row>
    <row r="37" spans="1:27" x14ac:dyDescent="0.25">
      <c r="A37" s="1"/>
      <c r="B37" s="60"/>
      <c r="C37" s="5" t="s">
        <v>28</v>
      </c>
      <c r="D37" s="6">
        <v>6297.1471162859598</v>
      </c>
      <c r="E37" s="6">
        <v>5629.0589959999998</v>
      </c>
      <c r="F37" s="6">
        <v>5000.1700309996604</v>
      </c>
      <c r="G37" s="6">
        <v>4795.9171219496684</v>
      </c>
      <c r="H37" s="6">
        <v>5764.5165218099801</v>
      </c>
      <c r="I37" s="6">
        <v>5600.2845119793437</v>
      </c>
      <c r="J37" s="6">
        <v>6702.8392905380724</v>
      </c>
      <c r="K37" s="6">
        <v>8450.6810960000003</v>
      </c>
      <c r="L37" s="6"/>
      <c r="M37" s="6"/>
      <c r="N37" s="6">
        <v>15088.739820000001</v>
      </c>
      <c r="O37" s="6"/>
      <c r="P37" s="6"/>
      <c r="Q37" s="6">
        <v>14493.578</v>
      </c>
      <c r="R37" s="6">
        <v>8993.2862251294046</v>
      </c>
      <c r="S37" s="6">
        <v>9172.9349817191232</v>
      </c>
      <c r="T37" s="6">
        <v>14644.064512000001</v>
      </c>
      <c r="U37" s="6"/>
      <c r="V37" s="6"/>
      <c r="W37" s="6"/>
      <c r="X37" s="6"/>
      <c r="Y37" s="6"/>
      <c r="Z37" s="6"/>
      <c r="AA37" s="7"/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>
        <v>14622.786706000001</v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x14ac:dyDescent="0.25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>
        <v>43868.360117999997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9">
        <v>44905</v>
      </c>
      <c r="C40" s="5" t="s">
        <v>27</v>
      </c>
      <c r="D40" s="6">
        <v>24865.859286855721</v>
      </c>
      <c r="E40" s="6">
        <v>22007.030429999999</v>
      </c>
      <c r="F40" s="6">
        <v>21473.403279999999</v>
      </c>
      <c r="G40" s="6"/>
      <c r="H40" s="6"/>
      <c r="I40" s="6"/>
      <c r="J40" s="6"/>
      <c r="K40" s="6"/>
      <c r="L40" s="6"/>
      <c r="M40" s="6"/>
      <c r="N40" s="6"/>
      <c r="O40" s="6"/>
      <c r="P40" s="6">
        <v>36838.780650000001</v>
      </c>
      <c r="Q40" s="6">
        <v>30916.692465831551</v>
      </c>
      <c r="R40" s="6">
        <v>34893.04651</v>
      </c>
      <c r="S40" s="6">
        <v>36413.11275</v>
      </c>
      <c r="T40" s="6">
        <v>38920.234989999997</v>
      </c>
      <c r="U40" s="6">
        <v>36878.378167036419</v>
      </c>
      <c r="V40" s="6"/>
      <c r="W40" s="6"/>
      <c r="X40" s="6"/>
      <c r="Y40" s="6"/>
      <c r="Z40" s="6"/>
      <c r="AA40" s="7">
        <v>18946.539919999999</v>
      </c>
    </row>
    <row r="41" spans="1:27" x14ac:dyDescent="0.25">
      <c r="A41" s="1"/>
      <c r="B41" s="60"/>
      <c r="C41" s="5" t="s">
        <v>28</v>
      </c>
      <c r="D41" s="6"/>
      <c r="E41" s="6"/>
      <c r="F41" s="6"/>
      <c r="G41" s="6"/>
      <c r="H41" s="6"/>
      <c r="I41" s="6"/>
      <c r="J41" s="6">
        <v>8703.9831900000008</v>
      </c>
      <c r="K41" s="6">
        <v>5529.3643300000003</v>
      </c>
      <c r="L41" s="6">
        <v>6339.9840700000004</v>
      </c>
      <c r="M41" s="6">
        <v>7349.2488300000005</v>
      </c>
      <c r="N41" s="6">
        <v>8113.8709621184598</v>
      </c>
      <c r="O41" s="6">
        <v>7641.0472600000003</v>
      </c>
      <c r="P41" s="6"/>
      <c r="Q41" s="6"/>
      <c r="R41" s="6"/>
      <c r="S41" s="6"/>
      <c r="T41" s="6"/>
      <c r="U41" s="6"/>
      <c r="V41" s="6">
        <v>11516.923442035901</v>
      </c>
      <c r="W41" s="6">
        <v>7578.1224400000001</v>
      </c>
      <c r="X41" s="6">
        <v>6560.2209400000002</v>
      </c>
      <c r="Y41" s="6">
        <v>5827.94877</v>
      </c>
      <c r="Z41" s="6">
        <v>4927.3734797104298</v>
      </c>
      <c r="AA41" s="7"/>
    </row>
    <row r="42" spans="1:27" x14ac:dyDescent="0.25">
      <c r="A42" s="1"/>
      <c r="B42" s="60"/>
      <c r="C42" s="5" t="s">
        <v>29</v>
      </c>
      <c r="D42" s="6"/>
      <c r="E42" s="6"/>
      <c r="F42" s="6"/>
      <c r="G42" s="6">
        <v>7031.8486350000003</v>
      </c>
      <c r="H42" s="6">
        <v>7102.4848300000003</v>
      </c>
      <c r="I42" s="6">
        <v>8383.4984449999993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x14ac:dyDescent="0.25">
      <c r="A43" s="1"/>
      <c r="B43" s="61"/>
      <c r="C43" s="8" t="s">
        <v>30</v>
      </c>
      <c r="D43" s="9"/>
      <c r="E43" s="9"/>
      <c r="F43" s="9"/>
      <c r="G43" s="9">
        <v>21095.545904999999</v>
      </c>
      <c r="H43" s="9">
        <v>21307.45449</v>
      </c>
      <c r="I43" s="9">
        <v>25150.495335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44906</v>
      </c>
      <c r="C44" s="5" t="s">
        <v>27</v>
      </c>
      <c r="D44" s="6">
        <v>20137.176220000001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/>
      <c r="E45" s="6">
        <v>6404.1427100000001</v>
      </c>
      <c r="F45" s="6"/>
      <c r="G45" s="6"/>
      <c r="H45" s="6"/>
      <c r="I45" s="6"/>
      <c r="J45" s="6"/>
      <c r="K45" s="6">
        <v>4420.7770600000003</v>
      </c>
      <c r="L45" s="6">
        <v>4934.0461800000003</v>
      </c>
      <c r="M45" s="6">
        <v>6422.2387364610304</v>
      </c>
      <c r="N45" s="6">
        <v>8101.2621200000003</v>
      </c>
      <c r="O45" s="6">
        <v>6477.2906102643901</v>
      </c>
      <c r="P45" s="6">
        <v>9616.9065699737803</v>
      </c>
      <c r="Q45" s="6">
        <v>6807.3868204673099</v>
      </c>
      <c r="R45" s="6">
        <v>6676.4158916148399</v>
      </c>
      <c r="S45" s="6">
        <v>6880.8750779985303</v>
      </c>
      <c r="T45" s="6">
        <v>6695.1260476625002</v>
      </c>
      <c r="U45" s="6">
        <v>12768.18627</v>
      </c>
      <c r="V45" s="6">
        <v>9004.7914215166602</v>
      </c>
      <c r="W45" s="6">
        <v>12744.126780000001</v>
      </c>
      <c r="X45" s="6">
        <v>11858.24402</v>
      </c>
      <c r="Y45" s="6">
        <v>10344.346879999999</v>
      </c>
      <c r="Z45" s="6">
        <v>9983.4545300000009</v>
      </c>
      <c r="AA45" s="7">
        <v>9323.3608299999996</v>
      </c>
    </row>
    <row r="46" spans="1:27" x14ac:dyDescent="0.25">
      <c r="A46" s="1"/>
      <c r="B46" s="60"/>
      <c r="C46" s="5" t="s">
        <v>29</v>
      </c>
      <c r="D46" s="6"/>
      <c r="E46" s="6"/>
      <c r="F46" s="6">
        <v>6617.59357</v>
      </c>
      <c r="G46" s="6">
        <v>5988.9622799999997</v>
      </c>
      <c r="H46" s="6">
        <v>5856.9435400000002</v>
      </c>
      <c r="I46" s="6">
        <v>6184.5227500000001</v>
      </c>
      <c r="J46" s="6">
        <v>6352.9391800000003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x14ac:dyDescent="0.25">
      <c r="A47" s="1"/>
      <c r="B47" s="61"/>
      <c r="C47" s="8" t="s">
        <v>30</v>
      </c>
      <c r="D47" s="9"/>
      <c r="E47" s="9"/>
      <c r="F47" s="9">
        <v>19852.780709999999</v>
      </c>
      <c r="G47" s="9">
        <v>17966.886839999999</v>
      </c>
      <c r="H47" s="9">
        <v>17570.830620000001</v>
      </c>
      <c r="I47" s="9">
        <v>18553.56825</v>
      </c>
      <c r="J47" s="9">
        <v>19058.81754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59">
        <v>44907</v>
      </c>
      <c r="C48" s="5" t="s">
        <v>27</v>
      </c>
      <c r="D48" s="6"/>
      <c r="E48" s="6"/>
      <c r="F48" s="6"/>
      <c r="G48" s="6"/>
      <c r="H48" s="6"/>
      <c r="I48" s="6"/>
      <c r="J48" s="6"/>
      <c r="K48" s="6"/>
      <c r="L48" s="6">
        <v>44232.832568749996</v>
      </c>
      <c r="M48" s="6">
        <v>40008.972605172967</v>
      </c>
      <c r="N48" s="6"/>
      <c r="O48" s="6"/>
      <c r="P48" s="6"/>
      <c r="Q48" s="6"/>
      <c r="R48" s="6"/>
      <c r="S48" s="6"/>
      <c r="T48" s="6"/>
      <c r="U48" s="6"/>
      <c r="V48" s="6">
        <v>50865.463320000003</v>
      </c>
      <c r="W48" s="6">
        <v>49497.156940000001</v>
      </c>
      <c r="X48" s="6">
        <v>44102.278989999999</v>
      </c>
      <c r="Y48" s="6">
        <v>37838.174850000003</v>
      </c>
      <c r="Z48" s="6"/>
      <c r="AA48" s="7"/>
    </row>
    <row r="49" spans="1:27" x14ac:dyDescent="0.25">
      <c r="A49" s="1"/>
      <c r="B49" s="60"/>
      <c r="C49" s="5" t="s">
        <v>28</v>
      </c>
      <c r="D49" s="6">
        <v>2831.6169</v>
      </c>
      <c r="E49" s="6"/>
      <c r="F49" s="6"/>
      <c r="G49" s="6"/>
      <c r="H49" s="6"/>
      <c r="I49" s="6"/>
      <c r="J49" s="6">
        <v>6906.3074500000002</v>
      </c>
      <c r="K49" s="6">
        <v>9355.4401500000004</v>
      </c>
      <c r="L49" s="6"/>
      <c r="M49" s="6"/>
      <c r="N49" s="6"/>
      <c r="O49" s="6"/>
      <c r="P49" s="6"/>
      <c r="Q49" s="6"/>
      <c r="R49" s="6">
        <v>9622.0282092311299</v>
      </c>
      <c r="S49" s="6">
        <v>10547.69583875</v>
      </c>
      <c r="T49" s="6">
        <v>14010.053732015809</v>
      </c>
      <c r="U49" s="6">
        <v>11552.570934928939</v>
      </c>
      <c r="V49" s="6"/>
      <c r="W49" s="6"/>
      <c r="X49" s="6"/>
      <c r="Y49" s="6"/>
      <c r="Z49" s="6">
        <v>10420.843720000001</v>
      </c>
      <c r="AA49" s="7">
        <v>5509.0063</v>
      </c>
    </row>
    <row r="50" spans="1:27" x14ac:dyDescent="0.25">
      <c r="A50" s="1"/>
      <c r="B50" s="60"/>
      <c r="C50" s="5" t="s">
        <v>29</v>
      </c>
      <c r="D50" s="6"/>
      <c r="E50" s="6">
        <v>4568.8354600000002</v>
      </c>
      <c r="F50" s="6">
        <v>4388.6977399999996</v>
      </c>
      <c r="G50" s="6">
        <v>4106.7698700000001</v>
      </c>
      <c r="H50" s="6">
        <v>4379.7525450000003</v>
      </c>
      <c r="I50" s="6">
        <v>8177.4505049999998</v>
      </c>
      <c r="J50" s="6"/>
      <c r="K50" s="6"/>
      <c r="L50" s="6"/>
      <c r="M50" s="6"/>
      <c r="N50" s="6">
        <v>15606.280725000001</v>
      </c>
      <c r="O50" s="6">
        <v>15277.159240000001</v>
      </c>
      <c r="P50" s="6">
        <v>15204.672315</v>
      </c>
      <c r="Q50" s="6">
        <v>15124.165559999999</v>
      </c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x14ac:dyDescent="0.25">
      <c r="A51" s="1"/>
      <c r="B51" s="61"/>
      <c r="C51" s="8" t="s">
        <v>30</v>
      </c>
      <c r="D51" s="9"/>
      <c r="E51" s="9">
        <v>13706.506380000001</v>
      </c>
      <c r="F51" s="9">
        <v>13166.093220000001</v>
      </c>
      <c r="G51" s="9">
        <v>12320.30961</v>
      </c>
      <c r="H51" s="9">
        <v>13139.257635</v>
      </c>
      <c r="I51" s="9">
        <v>24532.351514999998</v>
      </c>
      <c r="J51" s="9"/>
      <c r="K51" s="9"/>
      <c r="L51" s="9"/>
      <c r="M51" s="9"/>
      <c r="N51" s="9">
        <v>46818.842174999998</v>
      </c>
      <c r="O51" s="9">
        <v>45831.477720000003</v>
      </c>
      <c r="P51" s="9">
        <v>45614.016945000003</v>
      </c>
      <c r="Q51" s="9">
        <v>45372.496679999997</v>
      </c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59">
        <v>44908</v>
      </c>
      <c r="C52" s="5" t="s">
        <v>27</v>
      </c>
      <c r="D52" s="6">
        <v>26914.443749999999</v>
      </c>
      <c r="E52" s="6">
        <v>21516.131249999999</v>
      </c>
      <c r="F52" s="6"/>
      <c r="G52" s="6"/>
      <c r="H52" s="6"/>
      <c r="I52" s="6"/>
      <c r="J52" s="6"/>
      <c r="K52" s="6"/>
      <c r="L52" s="6">
        <v>46352.085586251298</v>
      </c>
      <c r="M52" s="6">
        <v>46078.900489017899</v>
      </c>
      <c r="N52" s="6">
        <v>49217.186249999999</v>
      </c>
      <c r="O52" s="6"/>
      <c r="P52" s="6">
        <v>45773.371350000001</v>
      </c>
      <c r="Q52" s="6">
        <v>46829.589749999999</v>
      </c>
      <c r="R52" s="6">
        <v>51149.47365</v>
      </c>
      <c r="S52" s="6"/>
      <c r="T52" s="6"/>
      <c r="U52" s="6"/>
      <c r="V52" s="6"/>
      <c r="W52" s="6">
        <v>48689.694000000003</v>
      </c>
      <c r="X52" s="6"/>
      <c r="Y52" s="6"/>
      <c r="Z52" s="6"/>
      <c r="AA52" s="7"/>
    </row>
    <row r="53" spans="1:27" x14ac:dyDescent="0.25">
      <c r="A53" s="1"/>
      <c r="B53" s="60"/>
      <c r="C53" s="5" t="s">
        <v>28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>
        <v>16248.612150000001</v>
      </c>
      <c r="P53" s="6"/>
      <c r="Q53" s="6"/>
      <c r="R53" s="6"/>
      <c r="S53" s="6">
        <v>17591.09535</v>
      </c>
      <c r="T53" s="6">
        <v>18200.025000000001</v>
      </c>
      <c r="U53" s="6">
        <v>20514.204450000001</v>
      </c>
      <c r="V53" s="6">
        <v>18558.472949999999</v>
      </c>
      <c r="W53" s="6"/>
      <c r="X53" s="6">
        <v>14221.31445</v>
      </c>
      <c r="Y53" s="6">
        <v>8860.7738512538999</v>
      </c>
      <c r="Z53" s="6">
        <v>10183.99365</v>
      </c>
      <c r="AA53" s="7">
        <v>7344.1061564440497</v>
      </c>
    </row>
    <row r="54" spans="1:27" x14ac:dyDescent="0.25">
      <c r="A54" s="1"/>
      <c r="B54" s="60"/>
      <c r="C54" s="5" t="s">
        <v>29</v>
      </c>
      <c r="D54" s="6"/>
      <c r="E54" s="6"/>
      <c r="F54" s="6">
        <v>6139.5779249999996</v>
      </c>
      <c r="G54" s="6">
        <v>6389.7511500000001</v>
      </c>
      <c r="H54" s="6">
        <v>7630.1291250000004</v>
      </c>
      <c r="I54" s="6">
        <v>9749.969325</v>
      </c>
      <c r="J54" s="6">
        <v>11379.642750000001</v>
      </c>
      <c r="K54" s="6">
        <v>15414.49575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x14ac:dyDescent="0.25">
      <c r="A55" s="1"/>
      <c r="B55" s="61"/>
      <c r="C55" s="8" t="s">
        <v>30</v>
      </c>
      <c r="D55" s="9"/>
      <c r="E55" s="9"/>
      <c r="F55" s="9">
        <v>18418.733775000001</v>
      </c>
      <c r="G55" s="9">
        <v>19169.25345</v>
      </c>
      <c r="H55" s="9">
        <v>22890.387374999998</v>
      </c>
      <c r="I55" s="9">
        <v>29249.907974999998</v>
      </c>
      <c r="J55" s="9">
        <v>34138.928249999997</v>
      </c>
      <c r="K55" s="9">
        <v>46243.487249999998</v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59">
        <v>44909</v>
      </c>
      <c r="C56" s="5" t="s">
        <v>27</v>
      </c>
      <c r="D56" s="6"/>
      <c r="E56" s="6"/>
      <c r="F56" s="6"/>
      <c r="G56" s="6"/>
      <c r="H56" s="6"/>
      <c r="I56" s="6"/>
      <c r="J56" s="6">
        <v>34122.507201</v>
      </c>
      <c r="K56" s="6"/>
      <c r="L56" s="6">
        <v>43296.792456858784</v>
      </c>
      <c r="M56" s="6">
        <v>45680.786557143685</v>
      </c>
      <c r="N56" s="6">
        <v>52289.351498999997</v>
      </c>
      <c r="O56" s="6">
        <v>52551.485974000003</v>
      </c>
      <c r="P56" s="6">
        <v>48420.246648</v>
      </c>
      <c r="Q56" s="6">
        <v>43328.227628035078</v>
      </c>
      <c r="R56" s="6">
        <v>42148.028943452453</v>
      </c>
      <c r="S56" s="6">
        <v>43487.718830767262</v>
      </c>
      <c r="T56" s="6">
        <v>44699.71383443509</v>
      </c>
      <c r="U56" s="6">
        <v>48412.444957963176</v>
      </c>
      <c r="V56" s="6">
        <v>45667.344160021465</v>
      </c>
      <c r="W56" s="6">
        <v>42511.52174761497</v>
      </c>
      <c r="X56" s="6">
        <v>39442.913539427063</v>
      </c>
      <c r="Y56" s="6">
        <v>33230.830748474655</v>
      </c>
      <c r="Z56" s="6">
        <v>29971.100305666416</v>
      </c>
      <c r="AA56" s="7">
        <v>26239.519912984579</v>
      </c>
    </row>
    <row r="57" spans="1:27" x14ac:dyDescent="0.25">
      <c r="A57" s="1"/>
      <c r="B57" s="60"/>
      <c r="C57" s="5" t="s">
        <v>28</v>
      </c>
      <c r="D57" s="6">
        <v>8704.7149310000004</v>
      </c>
      <c r="E57" s="6">
        <v>8491.9234159999996</v>
      </c>
      <c r="F57" s="6"/>
      <c r="G57" s="6"/>
      <c r="H57" s="6"/>
      <c r="I57" s="6"/>
      <c r="J57" s="6"/>
      <c r="K57" s="6">
        <v>15264.861462999999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>
        <v>8453.3742285000008</v>
      </c>
      <c r="G58" s="6">
        <v>8614.0472420000006</v>
      </c>
      <c r="H58" s="6">
        <v>8678.8098769999997</v>
      </c>
      <c r="I58" s="6">
        <v>9599.9812614999992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x14ac:dyDescent="0.25">
      <c r="A59" s="1"/>
      <c r="B59" s="61"/>
      <c r="C59" s="8" t="s">
        <v>30</v>
      </c>
      <c r="D59" s="9"/>
      <c r="E59" s="9"/>
      <c r="F59" s="9">
        <v>25360.122685499999</v>
      </c>
      <c r="G59" s="9">
        <v>25842.141726000002</v>
      </c>
      <c r="H59" s="9">
        <v>26036.429630999999</v>
      </c>
      <c r="I59" s="9">
        <v>28799.943784499999</v>
      </c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44910</v>
      </c>
      <c r="C60" s="5" t="s">
        <v>27</v>
      </c>
      <c r="D60" s="6">
        <v>27768.843951999999</v>
      </c>
      <c r="E60" s="6">
        <v>23401.639144529938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>
        <v>44867.135439999998</v>
      </c>
      <c r="U60" s="6">
        <v>46251.6</v>
      </c>
      <c r="V60" s="6">
        <v>46243.583056000003</v>
      </c>
      <c r="W60" s="6">
        <v>44913.387040000001</v>
      </c>
      <c r="X60" s="6">
        <v>40692.157679999997</v>
      </c>
      <c r="Y60" s="6">
        <v>34015.276704000004</v>
      </c>
      <c r="Z60" s="6">
        <v>31017.556336000001</v>
      </c>
      <c r="AA60" s="7">
        <v>27517.496847666287</v>
      </c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>
        <v>8389.4235520000002</v>
      </c>
      <c r="L61" s="6">
        <v>15110.089376</v>
      </c>
      <c r="M61" s="6">
        <v>15098.372304</v>
      </c>
      <c r="N61" s="6">
        <v>14632.772864</v>
      </c>
      <c r="O61" s="6">
        <v>14001.901040000001</v>
      </c>
      <c r="P61" s="6">
        <v>12737.073952000001</v>
      </c>
      <c r="Q61" s="6">
        <v>12448.463968</v>
      </c>
      <c r="R61" s="6">
        <v>14031.502064</v>
      </c>
      <c r="S61" s="6">
        <v>14490.317935999999</v>
      </c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/>
      <c r="E62" s="6"/>
      <c r="F62" s="6">
        <v>8245.7352480000009</v>
      </c>
      <c r="G62" s="6">
        <v>8195.1668320000008</v>
      </c>
      <c r="H62" s="6">
        <v>8452.9424159999999</v>
      </c>
      <c r="I62" s="6">
        <v>8963.2517360000002</v>
      </c>
      <c r="J62" s="6">
        <v>10583.599456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x14ac:dyDescent="0.25">
      <c r="A63" s="1"/>
      <c r="B63" s="61"/>
      <c r="C63" s="8" t="s">
        <v>30</v>
      </c>
      <c r="D63" s="9"/>
      <c r="E63" s="9"/>
      <c r="F63" s="9">
        <v>24737.205743999999</v>
      </c>
      <c r="G63" s="9">
        <v>24585.500496000001</v>
      </c>
      <c r="H63" s="9">
        <v>25358.827248000001</v>
      </c>
      <c r="I63" s="9">
        <v>26889.755207999999</v>
      </c>
      <c r="J63" s="9">
        <v>31750.798368</v>
      </c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9">
        <v>44911</v>
      </c>
      <c r="C64" s="5" t="s">
        <v>27</v>
      </c>
      <c r="D64" s="6">
        <v>27415.00935</v>
      </c>
      <c r="E64" s="6">
        <v>27146.071469999999</v>
      </c>
      <c r="F64" s="6"/>
      <c r="G64" s="6"/>
      <c r="H64" s="6"/>
      <c r="I64" s="6"/>
      <c r="J64" s="6"/>
      <c r="K64" s="6"/>
      <c r="L64" s="6"/>
      <c r="M64" s="6">
        <v>52895.639819999997</v>
      </c>
      <c r="N64" s="6"/>
      <c r="O64" s="6"/>
      <c r="P64" s="6"/>
      <c r="Q64" s="6"/>
      <c r="R64" s="6"/>
      <c r="S64" s="6"/>
      <c r="T64" s="6">
        <v>44277.907890000002</v>
      </c>
      <c r="U64" s="6"/>
      <c r="V64" s="6"/>
      <c r="W64" s="6"/>
      <c r="X64" s="6"/>
      <c r="Y64" s="6"/>
      <c r="Z64" s="6"/>
      <c r="AA64" s="7"/>
    </row>
    <row r="65" spans="1:27" x14ac:dyDescent="0.25">
      <c r="A65" s="1"/>
      <c r="B65" s="60"/>
      <c r="C65" s="5" t="s">
        <v>28</v>
      </c>
      <c r="D65" s="6"/>
      <c r="E65" s="6"/>
      <c r="F65" s="6"/>
      <c r="G65" s="6">
        <v>5121.5394900000001</v>
      </c>
      <c r="H65" s="6">
        <v>5307.20532</v>
      </c>
      <c r="I65" s="6">
        <v>5573.6758799999998</v>
      </c>
      <c r="J65" s="6"/>
      <c r="K65" s="6">
        <v>8485.7303100000008</v>
      </c>
      <c r="L65" s="6">
        <v>10066.6656</v>
      </c>
      <c r="M65" s="6"/>
      <c r="N65" s="6">
        <v>17102.845410000002</v>
      </c>
      <c r="O65" s="6">
        <v>17224.360919999999</v>
      </c>
      <c r="P65" s="6">
        <v>15595.312889999999</v>
      </c>
      <c r="Q65" s="6">
        <v>10074.080656534559</v>
      </c>
      <c r="R65" s="6">
        <v>14544.234570000001</v>
      </c>
      <c r="S65" s="6">
        <v>14345.615309999999</v>
      </c>
      <c r="T65" s="6"/>
      <c r="U65" s="6">
        <v>15574.9575</v>
      </c>
      <c r="V65" s="6">
        <v>15173.401169999999</v>
      </c>
      <c r="W65" s="6">
        <v>14443.07445</v>
      </c>
      <c r="X65" s="6">
        <v>12312.54363</v>
      </c>
      <c r="Y65" s="6">
        <v>7605.6102309579301</v>
      </c>
      <c r="Z65" s="6">
        <v>5924.5470458689797</v>
      </c>
      <c r="AA65" s="7">
        <v>5329.7445065578204</v>
      </c>
    </row>
    <row r="66" spans="1:27" x14ac:dyDescent="0.25">
      <c r="A66" s="1"/>
      <c r="B66" s="60"/>
      <c r="C66" s="5" t="s">
        <v>29</v>
      </c>
      <c r="D66" s="6"/>
      <c r="E66" s="6"/>
      <c r="F66" s="6">
        <v>8815.4259450000009</v>
      </c>
      <c r="G66" s="6"/>
      <c r="H66" s="6"/>
      <c r="I66" s="6"/>
      <c r="J66" s="6">
        <v>10650.18678</v>
      </c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x14ac:dyDescent="0.25">
      <c r="A67" s="1"/>
      <c r="B67" s="61"/>
      <c r="C67" s="8" t="s">
        <v>30</v>
      </c>
      <c r="D67" s="9"/>
      <c r="E67" s="9"/>
      <c r="F67" s="9">
        <v>26446.277835000001</v>
      </c>
      <c r="G67" s="9"/>
      <c r="H67" s="9"/>
      <c r="I67" s="9"/>
      <c r="J67" s="9">
        <v>31950.56034</v>
      </c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9">
        <v>44912</v>
      </c>
      <c r="C68" s="5" t="s">
        <v>27</v>
      </c>
      <c r="D68" s="6">
        <v>25516.583910000001</v>
      </c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7"/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>
        <v>4211.7623460000004</v>
      </c>
      <c r="K69" s="6">
        <v>4331.6227763999996</v>
      </c>
      <c r="L69" s="6">
        <v>5394.4592472000004</v>
      </c>
      <c r="M69" s="6">
        <v>5554.8280637999997</v>
      </c>
      <c r="N69" s="6">
        <v>5691.9269822238539</v>
      </c>
      <c r="O69" s="6">
        <v>5270.8994208000004</v>
      </c>
      <c r="P69" s="6">
        <v>5004.7278785999997</v>
      </c>
      <c r="Q69" s="6">
        <v>4915.7714211948778</v>
      </c>
      <c r="R69" s="6">
        <v>5540.302868793744</v>
      </c>
      <c r="S69" s="6">
        <v>5853.4979422166944</v>
      </c>
      <c r="T69" s="6">
        <v>5653.2319974000002</v>
      </c>
      <c r="U69" s="6">
        <v>6287.8036421202596</v>
      </c>
      <c r="V69" s="6">
        <v>6133.2286284000002</v>
      </c>
      <c r="W69" s="6">
        <v>5608.0993662000001</v>
      </c>
      <c r="X69" s="6">
        <v>4971.4333145999999</v>
      </c>
      <c r="Y69" s="6">
        <v>5289.0355580147643</v>
      </c>
      <c r="Z69" s="6">
        <v>3918.9551526</v>
      </c>
      <c r="AA69" s="7">
        <v>4265.6632510715044</v>
      </c>
    </row>
    <row r="70" spans="1:27" x14ac:dyDescent="0.25">
      <c r="A70" s="1"/>
      <c r="B70" s="60"/>
      <c r="C70" s="5" t="s">
        <v>29</v>
      </c>
      <c r="D70" s="6"/>
      <c r="E70" s="6">
        <v>8268.7666260000005</v>
      </c>
      <c r="F70" s="6">
        <v>6867.3121080000001</v>
      </c>
      <c r="G70" s="6">
        <v>5723.2738950000003</v>
      </c>
      <c r="H70" s="6">
        <v>6042.6550829999996</v>
      </c>
      <c r="I70" s="6">
        <v>6802.5726780000005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x14ac:dyDescent="0.25">
      <c r="A71" s="1"/>
      <c r="B71" s="61"/>
      <c r="C71" s="8" t="s">
        <v>30</v>
      </c>
      <c r="D71" s="9"/>
      <c r="E71" s="9">
        <v>24806.299878000002</v>
      </c>
      <c r="F71" s="9">
        <v>20601.936323999998</v>
      </c>
      <c r="G71" s="9">
        <v>17169.821684999999</v>
      </c>
      <c r="H71" s="9">
        <v>18127.965249000001</v>
      </c>
      <c r="I71" s="9">
        <v>20407.718034000001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59">
        <v>44913</v>
      </c>
      <c r="C72" s="5" t="s">
        <v>27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>
        <v>22183.428113999998</v>
      </c>
      <c r="T72" s="6"/>
      <c r="U72" s="6"/>
      <c r="V72" s="6"/>
      <c r="W72" s="6"/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>
        <v>3109.3423379999999</v>
      </c>
      <c r="K73" s="6">
        <v>3310.4045105999999</v>
      </c>
      <c r="L73" s="6">
        <v>3849.2215379999998</v>
      </c>
      <c r="M73" s="6">
        <v>3744.8985708</v>
      </c>
      <c r="N73" s="6">
        <v>6761.8793219999998</v>
      </c>
      <c r="O73" s="6">
        <v>6341.9978760000004</v>
      </c>
      <c r="P73" s="6">
        <v>7243.4173680000004</v>
      </c>
      <c r="Q73" s="6">
        <v>6919.1036519999998</v>
      </c>
      <c r="R73" s="6">
        <v>7075.0948500000004</v>
      </c>
      <c r="S73" s="6"/>
      <c r="T73" s="6">
        <v>7231.0860480000001</v>
      </c>
      <c r="U73" s="6">
        <v>4993.0620349310821</v>
      </c>
      <c r="V73" s="6">
        <v>4653.7104887560499</v>
      </c>
      <c r="W73" s="6">
        <v>4479.3963889176603</v>
      </c>
      <c r="X73" s="6">
        <v>4037.5628811951601</v>
      </c>
      <c r="Y73" s="6">
        <v>3204.5270245228021</v>
      </c>
      <c r="Z73" s="6">
        <v>2915.7505530439198</v>
      </c>
      <c r="AA73" s="7">
        <v>2011.493443658082</v>
      </c>
    </row>
    <row r="74" spans="1:27" x14ac:dyDescent="0.25">
      <c r="A74" s="1"/>
      <c r="B74" s="60"/>
      <c r="C74" s="5" t="s">
        <v>29</v>
      </c>
      <c r="D74" s="6">
        <v>5153.8751940000002</v>
      </c>
      <c r="E74" s="6">
        <v>4723.2038430000002</v>
      </c>
      <c r="F74" s="6">
        <v>4566.5960789999999</v>
      </c>
      <c r="G74" s="6">
        <v>3992.5731329999999</v>
      </c>
      <c r="H74" s="6">
        <v>4407.8303340000002</v>
      </c>
      <c r="I74" s="6">
        <v>4505.5560450000003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x14ac:dyDescent="0.25">
      <c r="A75" s="1"/>
      <c r="B75" s="61"/>
      <c r="C75" s="8" t="s">
        <v>30</v>
      </c>
      <c r="D75" s="9">
        <v>15461.625582000001</v>
      </c>
      <c r="E75" s="9">
        <v>14169.611529</v>
      </c>
      <c r="F75" s="9">
        <v>13699.788237000001</v>
      </c>
      <c r="G75" s="9">
        <v>11977.719399</v>
      </c>
      <c r="H75" s="9">
        <v>13223.491002000001</v>
      </c>
      <c r="I75" s="9">
        <v>13516.668135</v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9">
        <v>44914</v>
      </c>
      <c r="C76" s="5" t="s">
        <v>27</v>
      </c>
      <c r="D76" s="6">
        <v>8212.0425539999997</v>
      </c>
      <c r="E76" s="6"/>
      <c r="F76" s="6"/>
      <c r="G76" s="6"/>
      <c r="H76" s="6"/>
      <c r="I76" s="6"/>
      <c r="J76" s="6"/>
      <c r="K76" s="6">
        <v>19236.143188069858</v>
      </c>
      <c r="L76" s="6"/>
      <c r="M76" s="6">
        <v>23041.07142</v>
      </c>
      <c r="N76" s="6"/>
      <c r="O76" s="6">
        <v>20916.167372579392</v>
      </c>
      <c r="P76" s="6">
        <v>19930.243000099104</v>
      </c>
      <c r="Q76" s="6">
        <v>22732.788420000001</v>
      </c>
      <c r="R76" s="6">
        <v>23068.816889999998</v>
      </c>
      <c r="S76" s="6">
        <v>26365.595292000002</v>
      </c>
      <c r="T76" s="6">
        <v>27375.5304</v>
      </c>
      <c r="U76" s="6">
        <v>24770.986220040591</v>
      </c>
      <c r="V76" s="6">
        <v>25657.358094496882</v>
      </c>
      <c r="W76" s="6">
        <v>25225.143688431319</v>
      </c>
      <c r="X76" s="6">
        <v>25699.400525266912</v>
      </c>
      <c r="Y76" s="6">
        <v>16881.972612638096</v>
      </c>
      <c r="Z76" s="6">
        <v>14069.465017110577</v>
      </c>
      <c r="AA76" s="7">
        <v>10602.008379078414</v>
      </c>
    </row>
    <row r="77" spans="1:27" x14ac:dyDescent="0.25">
      <c r="A77" s="1"/>
      <c r="B77" s="60"/>
      <c r="C77" s="5" t="s">
        <v>28</v>
      </c>
      <c r="D77" s="6"/>
      <c r="E77" s="6">
        <v>2477.3621880000001</v>
      </c>
      <c r="F77" s="6"/>
      <c r="G77" s="6"/>
      <c r="H77" s="6"/>
      <c r="I77" s="6"/>
      <c r="J77" s="6">
        <v>3616.1595900000002</v>
      </c>
      <c r="K77" s="6"/>
      <c r="L77" s="6"/>
      <c r="M77" s="6"/>
      <c r="N77" s="6">
        <v>5283.4327826959743</v>
      </c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7"/>
    </row>
    <row r="78" spans="1:27" x14ac:dyDescent="0.25">
      <c r="A78" s="1"/>
      <c r="B78" s="60"/>
      <c r="C78" s="5" t="s">
        <v>29</v>
      </c>
      <c r="D78" s="6"/>
      <c r="E78" s="6"/>
      <c r="F78" s="6">
        <v>2092.625004</v>
      </c>
      <c r="G78" s="6">
        <v>1999.5235379999999</v>
      </c>
      <c r="H78" s="6">
        <v>2460.7149060000002</v>
      </c>
      <c r="I78" s="6">
        <v>3363.6758129999998</v>
      </c>
      <c r="J78" s="6"/>
      <c r="K78" s="6"/>
      <c r="L78" s="6">
        <v>8002.7183969999996</v>
      </c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x14ac:dyDescent="0.25">
      <c r="A79" s="1"/>
      <c r="B79" s="61"/>
      <c r="C79" s="8" t="s">
        <v>30</v>
      </c>
      <c r="D79" s="9"/>
      <c r="E79" s="9"/>
      <c r="F79" s="9">
        <v>6277.8750120000004</v>
      </c>
      <c r="G79" s="9">
        <v>5998.5706140000002</v>
      </c>
      <c r="H79" s="9">
        <v>7382.1447179999996</v>
      </c>
      <c r="I79" s="9">
        <v>10091.027439</v>
      </c>
      <c r="J79" s="9"/>
      <c r="K79" s="9"/>
      <c r="L79" s="9">
        <v>24008.155191000002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9">
        <v>44915</v>
      </c>
      <c r="C80" s="5" t="s">
        <v>27</v>
      </c>
      <c r="D80" s="6">
        <v>8668.6222600472884</v>
      </c>
      <c r="E80" s="6">
        <v>7727.981166846248</v>
      </c>
      <c r="F80" s="6">
        <v>7446.8564583317957</v>
      </c>
      <c r="G80" s="6">
        <v>6116.3062125833803</v>
      </c>
      <c r="H80" s="6"/>
      <c r="I80" s="6"/>
      <c r="J80" s="6">
        <v>19088.091119349647</v>
      </c>
      <c r="K80" s="6">
        <v>21301.589080966743</v>
      </c>
      <c r="L80" s="6">
        <v>24610.226696000002</v>
      </c>
      <c r="M80" s="6">
        <v>23435.992316</v>
      </c>
      <c r="N80" s="6">
        <v>22602.008527999998</v>
      </c>
      <c r="O80" s="6">
        <v>22449.142319999999</v>
      </c>
      <c r="P80" s="6">
        <v>22169.298535999998</v>
      </c>
      <c r="Q80" s="6"/>
      <c r="R80" s="6"/>
      <c r="S80" s="6"/>
      <c r="T80" s="6">
        <v>27652.140955999999</v>
      </c>
      <c r="U80" s="6">
        <v>24637.788704450901</v>
      </c>
      <c r="V80" s="6">
        <v>21726.674118223229</v>
      </c>
      <c r="W80" s="6">
        <v>22407.375204993594</v>
      </c>
      <c r="X80" s="6">
        <v>21590.398938992486</v>
      </c>
      <c r="Y80" s="6">
        <v>19428.777015136016</v>
      </c>
      <c r="Z80" s="6">
        <v>17038.105433836652</v>
      </c>
      <c r="AA80" s="7">
        <v>14871.800775456812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>
        <v>7790.0126479999999</v>
      </c>
      <c r="R81" s="6">
        <v>8350.933008</v>
      </c>
      <c r="S81" s="6">
        <v>8633.2423760000001</v>
      </c>
      <c r="T81" s="6"/>
      <c r="U81" s="6"/>
      <c r="V81" s="6"/>
      <c r="W81" s="6"/>
      <c r="X81" s="6"/>
      <c r="Y81" s="6"/>
      <c r="Z81" s="6"/>
      <c r="AA81" s="7"/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>
        <v>2525.3744120000001</v>
      </c>
      <c r="I82" s="6">
        <v>4628.8257620000004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x14ac:dyDescent="0.25">
      <c r="A83" s="1"/>
      <c r="B83" s="61"/>
      <c r="C83" s="8" t="s">
        <v>30</v>
      </c>
      <c r="D83" s="9"/>
      <c r="E83" s="9"/>
      <c r="F83" s="9"/>
      <c r="G83" s="9"/>
      <c r="H83" s="9">
        <v>7576.1232360000004</v>
      </c>
      <c r="I83" s="9">
        <v>13886.477285999999</v>
      </c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44916</v>
      </c>
      <c r="C84" s="5" t="s">
        <v>27</v>
      </c>
      <c r="D84" s="6">
        <v>14704.233020925942</v>
      </c>
      <c r="E84" s="6">
        <v>14154.147243370902</v>
      </c>
      <c r="F84" s="6">
        <v>14514.840815747531</v>
      </c>
      <c r="G84" s="6">
        <v>14213.5011652137</v>
      </c>
      <c r="H84" s="6">
        <v>14313.786673561008</v>
      </c>
      <c r="I84" s="6">
        <v>16641.774000000001</v>
      </c>
      <c r="J84" s="6">
        <v>21827.843868</v>
      </c>
      <c r="K84" s="6">
        <v>23853.400003168521</v>
      </c>
      <c r="L84" s="6">
        <v>23073.022998800465</v>
      </c>
      <c r="M84" s="6">
        <v>21635.610386243003</v>
      </c>
      <c r="N84" s="6">
        <v>23316.974460000001</v>
      </c>
      <c r="O84" s="6">
        <v>23928.405564000001</v>
      </c>
      <c r="P84" s="6">
        <v>23612.211857999999</v>
      </c>
      <c r="Q84" s="6">
        <v>23429.768705999999</v>
      </c>
      <c r="R84" s="6"/>
      <c r="S84" s="6">
        <v>25953.154734</v>
      </c>
      <c r="T84" s="6">
        <v>26389.151658810239</v>
      </c>
      <c r="U84" s="6">
        <v>21274.658973000001</v>
      </c>
      <c r="V84" s="6">
        <v>20264.001727238865</v>
      </c>
      <c r="W84" s="6">
        <v>19776.817286312315</v>
      </c>
      <c r="X84" s="6">
        <v>17966.512560229272</v>
      </c>
      <c r="Y84" s="6">
        <v>15901.089958935756</v>
      </c>
      <c r="Z84" s="6">
        <v>14516.120349975983</v>
      </c>
      <c r="AA84" s="7">
        <v>11819.526788725669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>
        <v>8016.4041719999996</v>
      </c>
      <c r="S85" s="6"/>
      <c r="T85" s="6"/>
      <c r="U85" s="6"/>
      <c r="V85" s="6"/>
      <c r="W85" s="6"/>
      <c r="X85" s="6"/>
      <c r="Y85" s="6"/>
      <c r="Z85" s="6"/>
      <c r="AA85" s="7"/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44917</v>
      </c>
      <c r="C88" s="5" t="s">
        <v>27</v>
      </c>
      <c r="D88" s="6">
        <v>12962.865912843239</v>
      </c>
      <c r="E88" s="6">
        <v>11879.634708510004</v>
      </c>
      <c r="F88" s="6">
        <v>11453.726038187117</v>
      </c>
      <c r="G88" s="6">
        <v>11874.56377235346</v>
      </c>
      <c r="H88" s="6">
        <v>11906.498239237431</v>
      </c>
      <c r="I88" s="6">
        <v>13809.757249961252</v>
      </c>
      <c r="J88" s="6">
        <v>17358.924838389943</v>
      </c>
      <c r="K88" s="6">
        <v>18991.438328062504</v>
      </c>
      <c r="L88" s="6">
        <v>22511.808725999999</v>
      </c>
      <c r="M88" s="6">
        <v>19964.983541258924</v>
      </c>
      <c r="N88" s="6">
        <v>19905.73074560054</v>
      </c>
      <c r="O88" s="6">
        <v>19637.389490280009</v>
      </c>
      <c r="P88" s="6">
        <v>19240.788508927293</v>
      </c>
      <c r="Q88" s="6">
        <v>18889.715381326812</v>
      </c>
      <c r="R88" s="6">
        <v>19805.218560476558</v>
      </c>
      <c r="S88" s="6">
        <v>19918.981408015687</v>
      </c>
      <c r="T88" s="6">
        <v>21336.968722394944</v>
      </c>
      <c r="U88" s="6">
        <v>20578.705043092505</v>
      </c>
      <c r="V88" s="6">
        <v>18960.65598748175</v>
      </c>
      <c r="W88" s="6">
        <v>18097.357125382787</v>
      </c>
      <c r="X88" s="6">
        <v>16818.948074275115</v>
      </c>
      <c r="Y88" s="6">
        <v>15131.355193788697</v>
      </c>
      <c r="Z88" s="6">
        <v>14192.856549479233</v>
      </c>
      <c r="AA88" s="7">
        <v>13579.607860930519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9">
        <v>44918</v>
      </c>
      <c r="C92" s="5" t="s">
        <v>27</v>
      </c>
      <c r="D92" s="6">
        <v>11946.396360955419</v>
      </c>
      <c r="E92" s="6">
        <v>11931.9161932691</v>
      </c>
      <c r="F92" s="6">
        <v>11815.88528637986</v>
      </c>
      <c r="G92" s="6">
        <v>11358.221531335281</v>
      </c>
      <c r="H92" s="6">
        <v>11609.46082710862</v>
      </c>
      <c r="I92" s="6">
        <v>12231.275679276639</v>
      </c>
      <c r="J92" s="6">
        <v>13879.90555250656</v>
      </c>
      <c r="K92" s="6">
        <v>15516.44485650686</v>
      </c>
      <c r="L92" s="6">
        <v>17765.039072416159</v>
      </c>
      <c r="M92" s="6">
        <v>18005.067211007659</v>
      </c>
      <c r="N92" s="6">
        <v>18521.893725804839</v>
      </c>
      <c r="O92" s="6">
        <v>17803.16754605648</v>
      </c>
      <c r="P92" s="6">
        <v>17766.668520063118</v>
      </c>
      <c r="Q92" s="6">
        <v>17875.467381968421</v>
      </c>
      <c r="R92" s="6">
        <v>17609.249080793441</v>
      </c>
      <c r="S92" s="6">
        <v>17047.06753095864</v>
      </c>
      <c r="T92" s="6">
        <v>18037.535058431142</v>
      </c>
      <c r="U92" s="6">
        <v>17639.221061569238</v>
      </c>
      <c r="V92" s="6">
        <v>17038.129940328141</v>
      </c>
      <c r="W92" s="6">
        <v>15877.919873320399</v>
      </c>
      <c r="X92" s="6">
        <v>14802.494158646599</v>
      </c>
      <c r="Y92" s="6">
        <v>12423.329416676501</v>
      </c>
      <c r="Z92" s="6">
        <v>12193.92161881908</v>
      </c>
      <c r="AA92" s="7">
        <v>9592.8909299999996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7"/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59">
        <v>44919</v>
      </c>
      <c r="C96" s="5" t="s">
        <v>27</v>
      </c>
      <c r="D96" s="6">
        <v>6493.11524964</v>
      </c>
      <c r="E96" s="6">
        <v>4168.6277565530518</v>
      </c>
      <c r="F96" s="6">
        <v>3997.6302513629521</v>
      </c>
      <c r="G96" s="6">
        <v>2598.929298</v>
      </c>
      <c r="H96" s="6">
        <v>2877.0015060000001</v>
      </c>
      <c r="I96" s="6">
        <v>3875.0601384065162</v>
      </c>
      <c r="J96" s="6">
        <v>4599.5374074400916</v>
      </c>
      <c r="K96" s="6">
        <v>7852.3116108509157</v>
      </c>
      <c r="L96" s="6">
        <v>9771.8178291459481</v>
      </c>
      <c r="M96" s="6">
        <v>11837.156613324552</v>
      </c>
      <c r="N96" s="6">
        <v>11733.274029352717</v>
      </c>
      <c r="O96" s="6">
        <v>11775.9243207402</v>
      </c>
      <c r="P96" s="6">
        <v>11493.815063500477</v>
      </c>
      <c r="Q96" s="6">
        <v>11856.826692000001</v>
      </c>
      <c r="R96" s="6">
        <v>13382.725437235333</v>
      </c>
      <c r="S96" s="6">
        <v>13720.296057324553</v>
      </c>
      <c r="T96" s="6">
        <v>14778.207926879328</v>
      </c>
      <c r="U96" s="6">
        <v>13858.090864213753</v>
      </c>
      <c r="V96" s="6">
        <v>12056.374220836537</v>
      </c>
      <c r="W96" s="6">
        <v>11137.120038994932</v>
      </c>
      <c r="X96" s="6">
        <v>10368.648216</v>
      </c>
      <c r="Y96" s="6">
        <v>9595.0453757084633</v>
      </c>
      <c r="Z96" s="6">
        <v>9672.491599799112</v>
      </c>
      <c r="AA96" s="7"/>
    </row>
    <row r="97" spans="1:27" x14ac:dyDescent="0.25">
      <c r="A97" s="1"/>
      <c r="B97" s="60"/>
      <c r="C97" s="5" t="s">
        <v>28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7">
        <v>2698.7352837277681</v>
      </c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9">
        <v>44920</v>
      </c>
      <c r="C100" s="5" t="s">
        <v>27</v>
      </c>
      <c r="D100" s="6">
        <v>9617.1765300000006</v>
      </c>
      <c r="E100" s="6">
        <v>9323.3537787570112</v>
      </c>
      <c r="F100" s="6">
        <v>8527.957848</v>
      </c>
      <c r="G100" s="6">
        <v>7263.4060259999997</v>
      </c>
      <c r="H100" s="6"/>
      <c r="I100" s="6"/>
      <c r="J100" s="6">
        <v>6848.0316781628762</v>
      </c>
      <c r="K100" s="6">
        <v>7411.5086214342964</v>
      </c>
      <c r="L100" s="6"/>
      <c r="M100" s="6"/>
      <c r="N100" s="6"/>
      <c r="O100" s="6"/>
      <c r="P100" s="6"/>
      <c r="Q100" s="6"/>
      <c r="R100" s="6"/>
      <c r="S100" s="6"/>
      <c r="T100" s="6">
        <v>9820.0641280845593</v>
      </c>
      <c r="U100" s="6">
        <v>10946.328083643131</v>
      </c>
      <c r="V100" s="6">
        <v>10554.430650693155</v>
      </c>
      <c r="W100" s="6">
        <v>9401.6900141680326</v>
      </c>
      <c r="X100" s="6">
        <v>10247.577578510616</v>
      </c>
      <c r="Y100" s="6">
        <v>9150.3224331358688</v>
      </c>
      <c r="Z100" s="6">
        <v>8777.727356665644</v>
      </c>
      <c r="AA100" s="7">
        <v>7996.0193433254162</v>
      </c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/>
      <c r="J101" s="6"/>
      <c r="K101" s="6"/>
      <c r="L101" s="6">
        <v>2775.129316419564</v>
      </c>
      <c r="M101" s="6">
        <v>2093.949348205068</v>
      </c>
      <c r="N101" s="6">
        <v>2235.8933837073719</v>
      </c>
      <c r="O101" s="6">
        <v>3734.9034839999999</v>
      </c>
      <c r="P101" s="6">
        <v>2357.2032795691921</v>
      </c>
      <c r="Q101" s="6">
        <v>1841.852420068356</v>
      </c>
      <c r="R101" s="6">
        <v>2124.172035242208</v>
      </c>
      <c r="S101" s="6">
        <v>2034.538218798552</v>
      </c>
      <c r="T101" s="6"/>
      <c r="U101" s="6"/>
      <c r="V101" s="6"/>
      <c r="W101" s="6"/>
      <c r="X101" s="6"/>
      <c r="Y101" s="6"/>
      <c r="Z101" s="6"/>
      <c r="AA101" s="7"/>
    </row>
    <row r="102" spans="1:27" x14ac:dyDescent="0.25">
      <c r="A102" s="1"/>
      <c r="B102" s="60"/>
      <c r="C102" s="5" t="s">
        <v>29</v>
      </c>
      <c r="D102" s="6"/>
      <c r="E102" s="6"/>
      <c r="F102" s="6"/>
      <c r="G102" s="6"/>
      <c r="H102" s="6">
        <v>2636.14914</v>
      </c>
      <c r="I102" s="6">
        <v>2634.6111299999998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x14ac:dyDescent="0.25">
      <c r="A103" s="1"/>
      <c r="B103" s="61"/>
      <c r="C103" s="8" t="s">
        <v>30</v>
      </c>
      <c r="D103" s="9"/>
      <c r="E103" s="9"/>
      <c r="F103" s="9"/>
      <c r="G103" s="9"/>
      <c r="H103" s="9">
        <v>7908.4474200000004</v>
      </c>
      <c r="I103" s="9">
        <v>7903.8333899999998</v>
      </c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59">
        <v>44921</v>
      </c>
      <c r="C104" s="5" t="s">
        <v>27</v>
      </c>
      <c r="D104" s="6">
        <v>4239.0311572423079</v>
      </c>
      <c r="E104" s="6">
        <v>3018.1273140302642</v>
      </c>
      <c r="F104" s="6">
        <v>2221.0728603464881</v>
      </c>
      <c r="G104" s="6">
        <v>1763.69840562132</v>
      </c>
      <c r="H104" s="6">
        <v>1460.8973604350881</v>
      </c>
      <c r="I104" s="6">
        <v>1374.47475937686</v>
      </c>
      <c r="J104" s="6">
        <v>1504.332495249552</v>
      </c>
      <c r="K104" s="6">
        <v>1922.2910142559199</v>
      </c>
      <c r="L104" s="6">
        <v>3319.0212692655718</v>
      </c>
      <c r="M104" s="6">
        <v>4304.6757716607717</v>
      </c>
      <c r="N104" s="6">
        <v>4742.8219841472719</v>
      </c>
      <c r="O104" s="6">
        <v>4717.981899006516</v>
      </c>
      <c r="P104" s="6">
        <v>4484.9573173388517</v>
      </c>
      <c r="Q104" s="6">
        <v>2632.8214455804359</v>
      </c>
      <c r="R104" s="6"/>
      <c r="S104" s="6"/>
      <c r="T104" s="6"/>
      <c r="U104" s="6">
        <v>7136.9816039999996</v>
      </c>
      <c r="V104" s="6">
        <v>7584.8064998820118</v>
      </c>
      <c r="W104" s="6">
        <v>6115.3540061926324</v>
      </c>
      <c r="X104" s="6">
        <v>5943.7210690950124</v>
      </c>
      <c r="Y104" s="6">
        <v>5054.841607194252</v>
      </c>
      <c r="Z104" s="6">
        <v>4354.403305267836</v>
      </c>
      <c r="AA104" s="7">
        <v>2594.1135309195238</v>
      </c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>
        <v>1087.065468</v>
      </c>
      <c r="S105" s="6">
        <v>1635.2122320000001</v>
      </c>
      <c r="T105" s="6">
        <v>2449.7423279999998</v>
      </c>
      <c r="U105" s="6"/>
      <c r="V105" s="6"/>
      <c r="W105" s="6"/>
      <c r="X105" s="6"/>
      <c r="Y105" s="6"/>
      <c r="Z105" s="6"/>
      <c r="AA105" s="7"/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59">
        <v>44922</v>
      </c>
      <c r="C108" s="5" t="s">
        <v>27</v>
      </c>
      <c r="D108" s="6">
        <v>2572.0136400000001</v>
      </c>
      <c r="E108" s="6">
        <v>1430.5026711442599</v>
      </c>
      <c r="F108" s="6">
        <v>1041.46675158106</v>
      </c>
      <c r="G108" s="6">
        <v>848.56679318067995</v>
      </c>
      <c r="H108" s="6">
        <v>1380.0596274434199</v>
      </c>
      <c r="I108" s="6">
        <v>2150.2259201522402</v>
      </c>
      <c r="J108" s="6">
        <v>3551.1254800000002</v>
      </c>
      <c r="K108" s="6">
        <v>7519.2302855873004</v>
      </c>
      <c r="L108" s="6">
        <v>9705.4386396619393</v>
      </c>
      <c r="M108" s="6">
        <v>9411.1552517866803</v>
      </c>
      <c r="N108" s="6">
        <v>9177.6364106499805</v>
      </c>
      <c r="O108" s="6">
        <v>10288.16676916896</v>
      </c>
      <c r="P108" s="6"/>
      <c r="Q108" s="6">
        <v>11508.869259999999</v>
      </c>
      <c r="R108" s="6">
        <v>12830.54724</v>
      </c>
      <c r="S108" s="6">
        <v>13221.69996</v>
      </c>
      <c r="T108" s="6">
        <v>13745.081980000001</v>
      </c>
      <c r="U108" s="6">
        <v>14585.37996150998</v>
      </c>
      <c r="V108" s="6">
        <v>15088.222279113899</v>
      </c>
      <c r="W108" s="6">
        <v>13479.0044843797</v>
      </c>
      <c r="X108" s="6">
        <v>12305.480534460259</v>
      </c>
      <c r="Y108" s="6">
        <v>10329.463403945279</v>
      </c>
      <c r="Z108" s="6">
        <v>9866.7496253170593</v>
      </c>
      <c r="AA108" s="7">
        <v>8006.9453800000001</v>
      </c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>
        <v>3530.2148000000002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7"/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9">
        <v>44923</v>
      </c>
      <c r="C112" s="5" t="s">
        <v>27</v>
      </c>
      <c r="D112" s="6">
        <v>3477.7335463854411</v>
      </c>
      <c r="E112" s="6">
        <v>2647.2176850000001</v>
      </c>
      <c r="F112" s="6">
        <v>1810.6231064999999</v>
      </c>
      <c r="G112" s="6">
        <v>1468.4217960000001</v>
      </c>
      <c r="H112" s="6"/>
      <c r="I112" s="6"/>
      <c r="J112" s="6"/>
      <c r="K112" s="6"/>
      <c r="L112" s="6">
        <v>9668.3399910000007</v>
      </c>
      <c r="M112" s="6">
        <v>8651.2672729999995</v>
      </c>
      <c r="N112" s="6">
        <v>8656.8015259999993</v>
      </c>
      <c r="O112" s="6">
        <v>8491.3888530000004</v>
      </c>
      <c r="P112" s="6">
        <v>7080.6163060796734</v>
      </c>
      <c r="Q112" s="6">
        <v>7577.9692778260651</v>
      </c>
      <c r="R112" s="6">
        <v>10034.682085110784</v>
      </c>
      <c r="S112" s="6">
        <v>10024.376934</v>
      </c>
      <c r="T112" s="6">
        <v>16072.422832265123</v>
      </c>
      <c r="U112" s="6">
        <v>9466.6101293557294</v>
      </c>
      <c r="V112" s="6">
        <v>9071.0506118716403</v>
      </c>
      <c r="W112" s="6">
        <v>9859.4591357480112</v>
      </c>
      <c r="X112" s="6">
        <v>8394.2319669999997</v>
      </c>
      <c r="Y112" s="6">
        <v>7835.8071243011054</v>
      </c>
      <c r="Z112" s="6">
        <v>8220.2104560000007</v>
      </c>
      <c r="AA112" s="7">
        <v>5357.1569040000004</v>
      </c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>
        <v>661.02470280449802</v>
      </c>
      <c r="I113" s="6">
        <v>1138.826284</v>
      </c>
      <c r="J113" s="6">
        <v>1570.0921727800001</v>
      </c>
      <c r="K113" s="6">
        <v>2372.2595364766612</v>
      </c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7"/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x14ac:dyDescent="0.25">
      <c r="A116" s="4"/>
      <c r="B116" s="59">
        <v>44924</v>
      </c>
      <c r="C116" s="5" t="s">
        <v>27</v>
      </c>
      <c r="D116" s="6">
        <v>966.02345587969205</v>
      </c>
      <c r="E116" s="6">
        <v>886.44144016751397</v>
      </c>
      <c r="F116" s="6">
        <v>790.43556493780204</v>
      </c>
      <c r="G116" s="6">
        <v>530.42132796206397</v>
      </c>
      <c r="H116" s="6">
        <v>638.32405281472802</v>
      </c>
      <c r="I116" s="6">
        <v>807.24992986379698</v>
      </c>
      <c r="J116" s="6">
        <v>979.38356667574499</v>
      </c>
      <c r="K116" s="6">
        <v>3518.7038459999999</v>
      </c>
      <c r="L116" s="6">
        <v>4900.0143610218784</v>
      </c>
      <c r="M116" s="6">
        <v>5168.5400111468134</v>
      </c>
      <c r="N116" s="6">
        <v>5447.165094</v>
      </c>
      <c r="O116" s="6"/>
      <c r="P116" s="6"/>
      <c r="Q116" s="6"/>
      <c r="R116" s="6"/>
      <c r="S116" s="6"/>
      <c r="T116" s="6"/>
      <c r="U116" s="6"/>
      <c r="V116" s="6">
        <v>8019.4716630000003</v>
      </c>
      <c r="W116" s="6"/>
      <c r="X116" s="6"/>
      <c r="Y116" s="6">
        <v>6573.1257269999996</v>
      </c>
      <c r="Z116" s="6">
        <v>4195.801084994253</v>
      </c>
      <c r="AA116" s="7">
        <v>1995.7828647071699</v>
      </c>
    </row>
    <row r="117" spans="1:27" x14ac:dyDescent="0.25">
      <c r="A117" s="1"/>
      <c r="B117" s="60"/>
      <c r="C117" s="5" t="s">
        <v>28</v>
      </c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>
        <v>2066.8234229999998</v>
      </c>
      <c r="P117" s="6">
        <v>1374.28614658125</v>
      </c>
      <c r="Q117" s="6">
        <v>1569.4958970432001</v>
      </c>
      <c r="R117" s="6">
        <v>1491.496993664937</v>
      </c>
      <c r="S117" s="6">
        <v>1595.2791176873459</v>
      </c>
      <c r="T117" s="6">
        <v>2256.630014918916</v>
      </c>
      <c r="U117" s="6">
        <v>2657.1687029999998</v>
      </c>
      <c r="V117" s="6"/>
      <c r="W117" s="6">
        <v>2778.3124739999998</v>
      </c>
      <c r="X117" s="6">
        <v>2613.5077500000002</v>
      </c>
      <c r="Y117" s="6"/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x14ac:dyDescent="0.25">
      <c r="A120" s="4"/>
      <c r="B120" s="59">
        <v>44925</v>
      </c>
      <c r="C120" s="5" t="s">
        <v>27</v>
      </c>
      <c r="D120" s="6">
        <v>1224.0153289983839</v>
      </c>
      <c r="E120" s="6">
        <v>420.58661894028</v>
      </c>
      <c r="F120" s="6">
        <v>247.70599653014801</v>
      </c>
      <c r="G120" s="6">
        <v>60.264021999999997</v>
      </c>
      <c r="H120" s="6">
        <v>52.884754000000001</v>
      </c>
      <c r="I120" s="6">
        <v>408.71125887836399</v>
      </c>
      <c r="J120" s="6">
        <v>1038.9269941346399</v>
      </c>
      <c r="K120" s="6">
        <v>2369.0349483708178</v>
      </c>
      <c r="L120" s="6">
        <v>4856.8236308025589</v>
      </c>
      <c r="M120" s="6">
        <v>5357.3919753141317</v>
      </c>
      <c r="N120" s="6">
        <v>5211.4067068851191</v>
      </c>
      <c r="O120" s="6">
        <v>5186.688162556381</v>
      </c>
      <c r="P120" s="6">
        <v>5338.9935704825848</v>
      </c>
      <c r="Q120" s="6">
        <v>4953.9485839999998</v>
      </c>
      <c r="R120" s="6"/>
      <c r="S120" s="6">
        <v>13290.061668</v>
      </c>
      <c r="T120" s="6">
        <v>14667.525028</v>
      </c>
      <c r="U120" s="6">
        <v>14605.416189</v>
      </c>
      <c r="V120" s="6">
        <v>9584.0266416148406</v>
      </c>
      <c r="W120" s="6">
        <v>8589.3260431419094</v>
      </c>
      <c r="X120" s="6">
        <v>4523.0252924498845</v>
      </c>
      <c r="Y120" s="6">
        <v>4546.0696413685018</v>
      </c>
      <c r="Z120" s="6">
        <v>870.98208306258505</v>
      </c>
      <c r="AA120" s="7">
        <v>378.81825314479897</v>
      </c>
    </row>
    <row r="121" spans="1:27" x14ac:dyDescent="0.25">
      <c r="A121" s="1"/>
      <c r="B121" s="60"/>
      <c r="C121" s="5" t="s">
        <v>28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>
        <v>2034.218212</v>
      </c>
      <c r="S121" s="6"/>
      <c r="T121" s="6"/>
      <c r="U121" s="6"/>
      <c r="V121" s="6"/>
      <c r="W121" s="6"/>
      <c r="X121" s="6"/>
      <c r="Y121" s="6"/>
      <c r="Z121" s="6"/>
      <c r="AA121" s="7"/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x14ac:dyDescent="0.25">
      <c r="A124" s="4"/>
      <c r="B124" s="59">
        <v>44926</v>
      </c>
      <c r="C124" s="5" t="s">
        <v>27</v>
      </c>
      <c r="D124" s="6">
        <v>236.866220357712</v>
      </c>
      <c r="E124" s="6">
        <v>15.221256218203999</v>
      </c>
      <c r="F124" s="6">
        <v>6.6600788296079996</v>
      </c>
      <c r="G124" s="6">
        <v>1.2238093795280001</v>
      </c>
      <c r="H124" s="6">
        <v>2.4967075507519998</v>
      </c>
      <c r="I124" s="6">
        <v>10.627275731688</v>
      </c>
      <c r="J124" s="6">
        <v>20.124131191756</v>
      </c>
      <c r="K124" s="6">
        <v>171.96110028737999</v>
      </c>
      <c r="L124" s="6">
        <v>1796.3819123093319</v>
      </c>
      <c r="M124" s="6">
        <v>1680.953620613644</v>
      </c>
      <c r="N124" s="6">
        <v>915.59622484936006</v>
      </c>
      <c r="O124" s="6">
        <v>901.89406712721996</v>
      </c>
      <c r="P124" s="6">
        <v>482.75870162946399</v>
      </c>
      <c r="Q124" s="6">
        <v>797.77855091474396</v>
      </c>
      <c r="R124" s="6">
        <v>1217.5275183145841</v>
      </c>
      <c r="S124" s="6">
        <v>7225.0003956634282</v>
      </c>
      <c r="T124" s="6">
        <v>19668.182482401862</v>
      </c>
      <c r="U124" s="6">
        <v>14013.215940272732</v>
      </c>
      <c r="V124" s="6">
        <v>14060.506081695876</v>
      </c>
      <c r="W124" s="6">
        <v>11191.885386399999</v>
      </c>
      <c r="X124" s="6">
        <v>1866.933552</v>
      </c>
      <c r="Y124" s="6"/>
      <c r="Z124" s="6">
        <v>444.59583600000002</v>
      </c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>
        <v>437.83158400000002</v>
      </c>
      <c r="Z125" s="6"/>
      <c r="AA125" s="7">
        <v>437.83158400000002</v>
      </c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49" zoomScaleNormal="100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9.5" thickBot="1" x14ac:dyDescent="0.3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7.25" thickTop="1" thickBot="1" x14ac:dyDescent="0.3">
      <c r="A4" s="23"/>
      <c r="B4" s="28">
        <v>44896</v>
      </c>
      <c r="C4" s="70">
        <f t="shared" ref="C4:C34" si="0">SUM(E4:AB4)</f>
        <v>295.58</v>
      </c>
      <c r="D4" s="71"/>
      <c r="E4" s="29">
        <v>7.41</v>
      </c>
      <c r="F4" s="30">
        <v>0.52</v>
      </c>
      <c r="G4" s="30">
        <v>8.51</v>
      </c>
      <c r="H4" s="30">
        <v>0</v>
      </c>
      <c r="I4" s="30">
        <v>0</v>
      </c>
      <c r="J4" s="30">
        <v>14.7</v>
      </c>
      <c r="K4" s="30">
        <v>0.87</v>
      </c>
      <c r="L4" s="30">
        <v>0</v>
      </c>
      <c r="M4" s="30">
        <v>17.21</v>
      </c>
      <c r="N4" s="30">
        <v>15.39</v>
      </c>
      <c r="O4" s="30">
        <v>14.34</v>
      </c>
      <c r="P4" s="30">
        <v>14.59</v>
      </c>
      <c r="Q4" s="30">
        <v>14.58</v>
      </c>
      <c r="R4" s="30">
        <v>14.84</v>
      </c>
      <c r="S4" s="30">
        <v>17.809999999999999</v>
      </c>
      <c r="T4" s="30">
        <v>17.8</v>
      </c>
      <c r="U4" s="30">
        <v>17.670000000000002</v>
      </c>
      <c r="V4" s="30">
        <v>17.68</v>
      </c>
      <c r="W4" s="30">
        <v>17.649999999999999</v>
      </c>
      <c r="X4" s="30">
        <v>17.64</v>
      </c>
      <c r="Y4" s="30">
        <v>17.559999999999999</v>
      </c>
      <c r="Z4" s="30">
        <v>17.45</v>
      </c>
      <c r="AA4" s="30">
        <v>13.77</v>
      </c>
      <c r="AB4" s="31">
        <v>17.59</v>
      </c>
    </row>
    <row r="5" spans="1:28" ht="17.25" thickTop="1" thickBot="1" x14ac:dyDescent="0.3">
      <c r="A5" s="23"/>
      <c r="B5" s="28">
        <v>44897</v>
      </c>
      <c r="C5" s="70">
        <f t="shared" si="0"/>
        <v>133.42000000000002</v>
      </c>
      <c r="D5" s="71"/>
      <c r="E5" s="29">
        <v>11.58</v>
      </c>
      <c r="F5" s="30">
        <v>14.85</v>
      </c>
      <c r="G5" s="30">
        <v>12.74</v>
      </c>
      <c r="H5" s="30">
        <v>3.23</v>
      </c>
      <c r="I5" s="30">
        <v>0</v>
      </c>
      <c r="J5" s="30">
        <v>6.93</v>
      </c>
      <c r="K5" s="30">
        <v>0.61</v>
      </c>
      <c r="L5" s="30">
        <v>0</v>
      </c>
      <c r="M5" s="30">
        <v>0</v>
      </c>
      <c r="N5" s="30">
        <v>5.57</v>
      </c>
      <c r="O5" s="30">
        <v>5.42</v>
      </c>
      <c r="P5" s="30">
        <v>13.35</v>
      </c>
      <c r="Q5" s="30">
        <v>1.28</v>
      </c>
      <c r="R5" s="30">
        <v>5.76</v>
      </c>
      <c r="S5" s="30">
        <v>13.57</v>
      </c>
      <c r="T5" s="30">
        <v>10.51</v>
      </c>
      <c r="U5" s="30">
        <v>9.2100000000000009</v>
      </c>
      <c r="V5" s="30">
        <v>2.68</v>
      </c>
      <c r="W5" s="30">
        <v>0</v>
      </c>
      <c r="X5" s="30">
        <v>0</v>
      </c>
      <c r="Y5" s="30">
        <v>2.91</v>
      </c>
      <c r="Z5" s="30">
        <v>0</v>
      </c>
      <c r="AA5" s="30">
        <v>6.68</v>
      </c>
      <c r="AB5" s="31">
        <v>6.54</v>
      </c>
    </row>
    <row r="6" spans="1:28" ht="16.5" thickBot="1" x14ac:dyDescent="0.3">
      <c r="A6" s="23"/>
      <c r="B6" s="32">
        <v>44898</v>
      </c>
      <c r="C6" s="70">
        <f t="shared" si="0"/>
        <v>57.67</v>
      </c>
      <c r="D6" s="71"/>
      <c r="E6" s="29">
        <v>0.19</v>
      </c>
      <c r="F6" s="30">
        <v>0</v>
      </c>
      <c r="G6" s="30">
        <v>0.11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5.42</v>
      </c>
      <c r="P6" s="30">
        <v>0</v>
      </c>
      <c r="Q6" s="30">
        <v>0</v>
      </c>
      <c r="R6" s="30">
        <v>0</v>
      </c>
      <c r="S6" s="30">
        <v>0</v>
      </c>
      <c r="T6" s="30">
        <v>3.01</v>
      </c>
      <c r="U6" s="30">
        <v>15.98</v>
      </c>
      <c r="V6" s="30">
        <v>9.02</v>
      </c>
      <c r="W6" s="30">
        <v>0</v>
      </c>
      <c r="X6" s="30">
        <v>0</v>
      </c>
      <c r="Y6" s="30">
        <v>3.98</v>
      </c>
      <c r="Z6" s="30">
        <v>8.58</v>
      </c>
      <c r="AA6" s="30">
        <v>0</v>
      </c>
      <c r="AB6" s="31">
        <v>11.38</v>
      </c>
    </row>
    <row r="7" spans="1:28" ht="16.5" thickBot="1" x14ac:dyDescent="0.3">
      <c r="A7" s="23"/>
      <c r="B7" s="32">
        <v>44899</v>
      </c>
      <c r="C7" s="70">
        <f t="shared" si="0"/>
        <v>53.870000000000005</v>
      </c>
      <c r="D7" s="71"/>
      <c r="E7" s="29">
        <v>0</v>
      </c>
      <c r="F7" s="30">
        <v>9.1300000000000008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6.4</v>
      </c>
      <c r="N7" s="30">
        <v>0</v>
      </c>
      <c r="O7" s="30">
        <v>0</v>
      </c>
      <c r="P7" s="30">
        <v>0</v>
      </c>
      <c r="Q7" s="30">
        <v>0</v>
      </c>
      <c r="R7" s="30">
        <v>4.37</v>
      </c>
      <c r="S7" s="30">
        <v>8.4499999999999993</v>
      </c>
      <c r="T7" s="30">
        <v>0</v>
      </c>
      <c r="U7" s="30">
        <v>2.73</v>
      </c>
      <c r="V7" s="30">
        <v>2.76</v>
      </c>
      <c r="W7" s="30">
        <v>0</v>
      </c>
      <c r="X7" s="30">
        <v>0</v>
      </c>
      <c r="Y7" s="30">
        <v>0</v>
      </c>
      <c r="Z7" s="30">
        <v>0</v>
      </c>
      <c r="AA7" s="30">
        <v>14.06</v>
      </c>
      <c r="AB7" s="31">
        <v>5.97</v>
      </c>
    </row>
    <row r="8" spans="1:28" ht="16.5" thickBot="1" x14ac:dyDescent="0.3">
      <c r="A8" s="23"/>
      <c r="B8" s="32">
        <v>44900</v>
      </c>
      <c r="C8" s="70">
        <f t="shared" si="0"/>
        <v>40.33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2.54</v>
      </c>
      <c r="S8" s="30">
        <v>3.76</v>
      </c>
      <c r="T8" s="30">
        <v>0</v>
      </c>
      <c r="U8" s="30">
        <v>6.43</v>
      </c>
      <c r="V8" s="30">
        <v>9.24</v>
      </c>
      <c r="W8" s="30">
        <v>0</v>
      </c>
      <c r="X8" s="30">
        <v>0</v>
      </c>
      <c r="Y8" s="30">
        <v>0</v>
      </c>
      <c r="Z8" s="30">
        <v>0.36</v>
      </c>
      <c r="AA8" s="30">
        <v>4.79</v>
      </c>
      <c r="AB8" s="31">
        <v>13.21</v>
      </c>
    </row>
    <row r="9" spans="1:28" ht="16.5" thickBot="1" x14ac:dyDescent="0.3">
      <c r="A9" s="23"/>
      <c r="B9" s="32">
        <v>44901</v>
      </c>
      <c r="C9" s="70">
        <f t="shared" si="0"/>
        <v>97.740000000000023</v>
      </c>
      <c r="D9" s="71"/>
      <c r="E9" s="29">
        <v>7.46</v>
      </c>
      <c r="F9" s="30">
        <v>14.68</v>
      </c>
      <c r="G9" s="30">
        <v>2.12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12.44</v>
      </c>
      <c r="S9" s="30">
        <v>10.17</v>
      </c>
      <c r="T9" s="30">
        <v>14.75</v>
      </c>
      <c r="U9" s="30">
        <v>12.71</v>
      </c>
      <c r="V9" s="30">
        <v>14.21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1">
        <v>9.1999999999999993</v>
      </c>
    </row>
    <row r="10" spans="1:28" ht="16.5" thickBot="1" x14ac:dyDescent="0.3">
      <c r="A10" s="23"/>
      <c r="B10" s="32">
        <v>44902</v>
      </c>
      <c r="C10" s="70">
        <f t="shared" si="0"/>
        <v>44.96</v>
      </c>
      <c r="D10" s="71"/>
      <c r="E10" s="29">
        <v>15.59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9.93</v>
      </c>
      <c r="R10" s="30">
        <v>4.45</v>
      </c>
      <c r="S10" s="30">
        <v>0.34</v>
      </c>
      <c r="T10" s="30">
        <v>0.34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10.93</v>
      </c>
      <c r="AB10" s="31">
        <v>3.38</v>
      </c>
    </row>
    <row r="11" spans="1:28" ht="16.5" thickBot="1" x14ac:dyDescent="0.3">
      <c r="A11" s="23"/>
      <c r="B11" s="32">
        <v>44903</v>
      </c>
      <c r="C11" s="70">
        <f t="shared" si="0"/>
        <v>29.99</v>
      </c>
      <c r="D11" s="71"/>
      <c r="E11" s="29">
        <v>0</v>
      </c>
      <c r="F11" s="30">
        <v>0</v>
      </c>
      <c r="G11" s="30">
        <v>5.24</v>
      </c>
      <c r="H11" s="30">
        <v>2.12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12.99</v>
      </c>
      <c r="R11" s="30">
        <v>0.88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0.93</v>
      </c>
      <c r="Y11" s="30">
        <v>0</v>
      </c>
      <c r="Z11" s="30">
        <v>0</v>
      </c>
      <c r="AA11" s="30">
        <v>6.79</v>
      </c>
      <c r="AB11" s="31">
        <v>1.04</v>
      </c>
    </row>
    <row r="12" spans="1:28" ht="16.5" thickBot="1" x14ac:dyDescent="0.3">
      <c r="A12" s="23"/>
      <c r="B12" s="32">
        <v>44904</v>
      </c>
      <c r="C12" s="70">
        <f t="shared" si="0"/>
        <v>135.14999999999998</v>
      </c>
      <c r="D12" s="71"/>
      <c r="E12" s="29">
        <v>3.95</v>
      </c>
      <c r="F12" s="30">
        <v>8.3000000000000007</v>
      </c>
      <c r="G12" s="30">
        <v>4.68</v>
      </c>
      <c r="H12" s="30">
        <v>0</v>
      </c>
      <c r="I12" s="30">
        <v>0</v>
      </c>
      <c r="J12" s="30">
        <v>0.83</v>
      </c>
      <c r="K12" s="30">
        <v>12.16</v>
      </c>
      <c r="L12" s="30">
        <v>0</v>
      </c>
      <c r="M12" s="30">
        <v>0</v>
      </c>
      <c r="N12" s="30">
        <v>1.76</v>
      </c>
      <c r="O12" s="30">
        <v>0</v>
      </c>
      <c r="P12" s="30">
        <v>4.3</v>
      </c>
      <c r="Q12" s="30">
        <v>3.51</v>
      </c>
      <c r="R12" s="30">
        <v>0</v>
      </c>
      <c r="S12" s="30">
        <v>0.8</v>
      </c>
      <c r="T12" s="30">
        <v>8.32</v>
      </c>
      <c r="U12" s="30">
        <v>0</v>
      </c>
      <c r="V12" s="30">
        <v>14</v>
      </c>
      <c r="W12" s="30">
        <v>13.72</v>
      </c>
      <c r="X12" s="30">
        <v>17.399999999999999</v>
      </c>
      <c r="Y12" s="30">
        <v>10.119999999999999</v>
      </c>
      <c r="Z12" s="30">
        <v>11.87</v>
      </c>
      <c r="AA12" s="30">
        <v>8.5399999999999991</v>
      </c>
      <c r="AB12" s="31">
        <v>10.89</v>
      </c>
    </row>
    <row r="13" spans="1:28" ht="16.5" thickBot="1" x14ac:dyDescent="0.3">
      <c r="A13" s="23"/>
      <c r="B13" s="32">
        <v>44905</v>
      </c>
      <c r="C13" s="70">
        <f t="shared" si="0"/>
        <v>88.875</v>
      </c>
      <c r="D13" s="71"/>
      <c r="E13" s="29">
        <v>14.88</v>
      </c>
      <c r="F13" s="30">
        <v>8.57</v>
      </c>
      <c r="G13" s="30">
        <v>10.71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1.82</v>
      </c>
      <c r="O13" s="30">
        <v>0</v>
      </c>
      <c r="P13" s="30">
        <v>16.670000000000002</v>
      </c>
      <c r="Q13" s="30">
        <v>4.54</v>
      </c>
      <c r="R13" s="30">
        <v>3.38</v>
      </c>
      <c r="S13" s="30">
        <v>3.33</v>
      </c>
      <c r="T13" s="30">
        <v>13.015000000000001</v>
      </c>
      <c r="U13" s="30">
        <v>5.3550000000000004</v>
      </c>
      <c r="V13" s="30">
        <v>6.5350000000000001</v>
      </c>
      <c r="W13" s="30">
        <v>0</v>
      </c>
      <c r="X13" s="30">
        <v>7.0000000000000007E-2</v>
      </c>
      <c r="Y13" s="30">
        <v>0</v>
      </c>
      <c r="Z13" s="30">
        <v>0</v>
      </c>
      <c r="AA13" s="30">
        <v>0</v>
      </c>
      <c r="AB13" s="31">
        <v>0</v>
      </c>
    </row>
    <row r="14" spans="1:28" ht="16.5" thickBot="1" x14ac:dyDescent="0.3">
      <c r="A14" s="23"/>
      <c r="B14" s="32">
        <v>44906</v>
      </c>
      <c r="C14" s="70">
        <f t="shared" si="0"/>
        <v>45.730000000000004</v>
      </c>
      <c r="D14" s="71"/>
      <c r="E14" s="29">
        <v>5.1174999999999997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14.695</v>
      </c>
      <c r="Q14" s="30">
        <v>0</v>
      </c>
      <c r="R14" s="30">
        <v>0</v>
      </c>
      <c r="S14" s="30">
        <v>0</v>
      </c>
      <c r="T14" s="30">
        <v>0</v>
      </c>
      <c r="U14" s="30">
        <v>16.635000000000002</v>
      </c>
      <c r="V14" s="30">
        <v>0</v>
      </c>
      <c r="W14" s="30">
        <v>9.2825000000000006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ht="16.5" thickBot="1" x14ac:dyDescent="0.3">
      <c r="A15" s="23"/>
      <c r="B15" s="32">
        <v>44907</v>
      </c>
      <c r="C15" s="70">
        <f t="shared" si="0"/>
        <v>53.37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6.72</v>
      </c>
      <c r="T15" s="30">
        <v>3.22</v>
      </c>
      <c r="U15" s="30">
        <v>0</v>
      </c>
      <c r="V15" s="30">
        <v>0</v>
      </c>
      <c r="W15" s="30">
        <v>4.05</v>
      </c>
      <c r="X15" s="30">
        <v>16.77</v>
      </c>
      <c r="Y15" s="30">
        <v>15.28</v>
      </c>
      <c r="Z15" s="30">
        <v>7.33</v>
      </c>
      <c r="AA15" s="30">
        <v>0</v>
      </c>
      <c r="AB15" s="31">
        <v>0</v>
      </c>
    </row>
    <row r="16" spans="1:28" ht="16.5" thickBot="1" x14ac:dyDescent="0.3">
      <c r="A16" s="23"/>
      <c r="B16" s="32">
        <v>44908</v>
      </c>
      <c r="C16" s="70">
        <f t="shared" si="0"/>
        <v>88.899999999999991</v>
      </c>
      <c r="D16" s="71"/>
      <c r="E16" s="29">
        <v>14.47</v>
      </c>
      <c r="F16" s="30">
        <v>2.93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2.54</v>
      </c>
      <c r="N16" s="30">
        <v>7.65</v>
      </c>
      <c r="O16" s="30">
        <v>18.079999999999998</v>
      </c>
      <c r="P16" s="30">
        <v>0</v>
      </c>
      <c r="Q16" s="30">
        <v>7.35</v>
      </c>
      <c r="R16" s="30">
        <v>10.25</v>
      </c>
      <c r="S16" s="30">
        <v>15.45</v>
      </c>
      <c r="T16" s="30">
        <v>1.72</v>
      </c>
      <c r="U16" s="30">
        <v>0</v>
      </c>
      <c r="V16" s="30">
        <v>0</v>
      </c>
      <c r="W16" s="30">
        <v>0</v>
      </c>
      <c r="X16" s="30">
        <v>8.32</v>
      </c>
      <c r="Y16" s="30">
        <v>0.14000000000000001</v>
      </c>
      <c r="Z16" s="30">
        <v>0</v>
      </c>
      <c r="AA16" s="30">
        <v>0</v>
      </c>
      <c r="AB16" s="31">
        <v>0</v>
      </c>
    </row>
    <row r="17" spans="1:28" ht="16.5" thickBot="1" x14ac:dyDescent="0.3">
      <c r="A17" s="23"/>
      <c r="B17" s="32">
        <v>44909</v>
      </c>
      <c r="C17" s="70">
        <f t="shared" si="0"/>
        <v>154.59</v>
      </c>
      <c r="D17" s="71"/>
      <c r="E17" s="29">
        <v>0.74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0.86</v>
      </c>
      <c r="L17" s="30">
        <v>0</v>
      </c>
      <c r="M17" s="30">
        <v>0</v>
      </c>
      <c r="N17" s="30">
        <v>0</v>
      </c>
      <c r="O17" s="30">
        <v>8.26</v>
      </c>
      <c r="P17" s="30">
        <v>11.14</v>
      </c>
      <c r="Q17" s="30">
        <v>17.82</v>
      </c>
      <c r="R17" s="30">
        <v>10.039999999999999</v>
      </c>
      <c r="S17" s="30">
        <v>5.79</v>
      </c>
      <c r="T17" s="30">
        <v>13.96</v>
      </c>
      <c r="U17" s="30">
        <v>16.55</v>
      </c>
      <c r="V17" s="30">
        <v>18.09</v>
      </c>
      <c r="W17" s="30">
        <v>17.34</v>
      </c>
      <c r="X17" s="30">
        <v>13.8</v>
      </c>
      <c r="Y17" s="30">
        <v>3.16</v>
      </c>
      <c r="Z17" s="30">
        <v>4.32</v>
      </c>
      <c r="AA17" s="30">
        <v>12.72</v>
      </c>
      <c r="AB17" s="31">
        <v>0</v>
      </c>
    </row>
    <row r="18" spans="1:28" ht="16.5" thickBot="1" x14ac:dyDescent="0.3">
      <c r="A18" s="23"/>
      <c r="B18" s="32">
        <v>44910</v>
      </c>
      <c r="C18" s="70">
        <f t="shared" si="0"/>
        <v>133.70999999999998</v>
      </c>
      <c r="D18" s="71"/>
      <c r="E18" s="29">
        <v>17.309999999999999</v>
      </c>
      <c r="F18" s="30">
        <v>0.89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1.74</v>
      </c>
      <c r="P18" s="30">
        <v>0</v>
      </c>
      <c r="Q18" s="30">
        <v>0</v>
      </c>
      <c r="R18" s="30">
        <v>0</v>
      </c>
      <c r="S18" s="30">
        <v>0</v>
      </c>
      <c r="T18" s="30">
        <v>2.0099999999999998</v>
      </c>
      <c r="U18" s="30">
        <v>12.95</v>
      </c>
      <c r="V18" s="30">
        <v>8.2100000000000009</v>
      </c>
      <c r="W18" s="30">
        <v>13.64</v>
      </c>
      <c r="X18" s="30">
        <v>14.59</v>
      </c>
      <c r="Y18" s="30">
        <v>18.940000000000001</v>
      </c>
      <c r="Z18" s="30">
        <v>19.54</v>
      </c>
      <c r="AA18" s="30">
        <v>7.5</v>
      </c>
      <c r="AB18" s="31">
        <v>16.39</v>
      </c>
    </row>
    <row r="19" spans="1:28" ht="16.5" thickBot="1" x14ac:dyDescent="0.3">
      <c r="A19" s="23"/>
      <c r="B19" s="32">
        <v>44911</v>
      </c>
      <c r="C19" s="70">
        <f t="shared" si="0"/>
        <v>48.65</v>
      </c>
      <c r="D19" s="71"/>
      <c r="E19" s="29">
        <v>18.32</v>
      </c>
      <c r="F19" s="30">
        <v>13.05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2.89</v>
      </c>
      <c r="N19" s="30">
        <v>4.4000000000000004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9.99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1">
        <v>0</v>
      </c>
    </row>
    <row r="20" spans="1:28" ht="16.5" thickBot="1" x14ac:dyDescent="0.3">
      <c r="A20" s="23"/>
      <c r="B20" s="32">
        <v>44912</v>
      </c>
      <c r="C20" s="70">
        <f t="shared" si="0"/>
        <v>35.5</v>
      </c>
      <c r="D20" s="71"/>
      <c r="E20" s="29">
        <v>9.08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4.78</v>
      </c>
      <c r="Q20" s="30">
        <v>7.24</v>
      </c>
      <c r="R20" s="30">
        <v>0</v>
      </c>
      <c r="S20" s="30">
        <v>0</v>
      </c>
      <c r="T20" s="30">
        <v>0</v>
      </c>
      <c r="U20" s="30">
        <v>5.0999999999999996</v>
      </c>
      <c r="V20" s="30">
        <v>0</v>
      </c>
      <c r="W20" s="30">
        <v>3.4</v>
      </c>
      <c r="X20" s="30">
        <v>1.94</v>
      </c>
      <c r="Y20" s="30">
        <v>3.48</v>
      </c>
      <c r="Z20" s="30">
        <v>0</v>
      </c>
      <c r="AA20" s="30">
        <v>0.48</v>
      </c>
      <c r="AB20" s="31">
        <v>0</v>
      </c>
    </row>
    <row r="21" spans="1:28" ht="16.5" thickBot="1" x14ac:dyDescent="0.3">
      <c r="A21" s="23"/>
      <c r="B21" s="32">
        <v>44913</v>
      </c>
      <c r="C21" s="70">
        <f t="shared" si="0"/>
        <v>36.549999999999997</v>
      </c>
      <c r="D21" s="71"/>
      <c r="E21" s="29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11.06</v>
      </c>
      <c r="O21" s="30">
        <v>0.14000000000000001</v>
      </c>
      <c r="P21" s="30">
        <v>0</v>
      </c>
      <c r="Q21" s="30">
        <v>0</v>
      </c>
      <c r="R21" s="30">
        <v>0.68</v>
      </c>
      <c r="S21" s="30">
        <v>0</v>
      </c>
      <c r="T21" s="30">
        <v>3.28</v>
      </c>
      <c r="U21" s="30">
        <v>0</v>
      </c>
      <c r="V21" s="30">
        <v>0</v>
      </c>
      <c r="W21" s="30">
        <v>3.76</v>
      </c>
      <c r="X21" s="30">
        <v>0</v>
      </c>
      <c r="Y21" s="30">
        <v>8.18</v>
      </c>
      <c r="Z21" s="30">
        <v>4.8099999999999996</v>
      </c>
      <c r="AA21" s="30">
        <v>4.6399999999999997</v>
      </c>
      <c r="AB21" s="31">
        <v>0</v>
      </c>
    </row>
    <row r="22" spans="1:28" ht="16.5" thickBot="1" x14ac:dyDescent="0.3">
      <c r="A22" s="23"/>
      <c r="B22" s="32">
        <v>44914</v>
      </c>
      <c r="C22" s="70">
        <f t="shared" si="0"/>
        <v>119.4</v>
      </c>
      <c r="D22" s="71"/>
      <c r="E22" s="29">
        <v>6.87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5.95</v>
      </c>
      <c r="O22" s="30">
        <v>0</v>
      </c>
      <c r="P22" s="30">
        <v>6.75</v>
      </c>
      <c r="Q22" s="30">
        <v>0</v>
      </c>
      <c r="R22" s="30">
        <v>6.77</v>
      </c>
      <c r="S22" s="30">
        <v>6.93</v>
      </c>
      <c r="T22" s="30">
        <v>11.63</v>
      </c>
      <c r="U22" s="30">
        <v>14.12</v>
      </c>
      <c r="V22" s="30">
        <v>14.61</v>
      </c>
      <c r="W22" s="30">
        <v>17.329999999999998</v>
      </c>
      <c r="X22" s="30">
        <v>0</v>
      </c>
      <c r="Y22" s="30">
        <v>15.56</v>
      </c>
      <c r="Z22" s="30">
        <v>0</v>
      </c>
      <c r="AA22" s="30">
        <v>11.82</v>
      </c>
      <c r="AB22" s="31">
        <v>1.06</v>
      </c>
    </row>
    <row r="23" spans="1:28" ht="16.5" thickBot="1" x14ac:dyDescent="0.3">
      <c r="A23" s="23"/>
      <c r="B23" s="32">
        <v>44915</v>
      </c>
      <c r="C23" s="70">
        <f t="shared" si="0"/>
        <v>155.31</v>
      </c>
      <c r="D23" s="71"/>
      <c r="E23" s="29">
        <v>0</v>
      </c>
      <c r="F23" s="30">
        <v>17.2</v>
      </c>
      <c r="G23" s="30">
        <v>2.17</v>
      </c>
      <c r="H23" s="30">
        <v>0</v>
      </c>
      <c r="I23" s="30">
        <v>0</v>
      </c>
      <c r="J23" s="30">
        <v>0</v>
      </c>
      <c r="K23" s="30">
        <v>1.98</v>
      </c>
      <c r="L23" s="30">
        <v>0</v>
      </c>
      <c r="M23" s="30">
        <v>13</v>
      </c>
      <c r="N23" s="30">
        <v>15.65</v>
      </c>
      <c r="O23" s="30">
        <v>13.34</v>
      </c>
      <c r="P23" s="30">
        <v>8.17</v>
      </c>
      <c r="Q23" s="30">
        <v>6.91</v>
      </c>
      <c r="R23" s="30">
        <v>0</v>
      </c>
      <c r="S23" s="30">
        <v>0</v>
      </c>
      <c r="T23" s="30">
        <v>0</v>
      </c>
      <c r="U23" s="30">
        <v>9.4600000000000009</v>
      </c>
      <c r="V23" s="30">
        <v>18.57</v>
      </c>
      <c r="W23" s="30">
        <v>0.5</v>
      </c>
      <c r="X23" s="30">
        <v>6.23</v>
      </c>
      <c r="Y23" s="30">
        <v>19.27</v>
      </c>
      <c r="Z23" s="30">
        <v>14.6</v>
      </c>
      <c r="AA23" s="30">
        <v>3.15</v>
      </c>
      <c r="AB23" s="31">
        <v>5.1100000000000003</v>
      </c>
    </row>
    <row r="24" spans="1:28" ht="16.5" thickBot="1" x14ac:dyDescent="0.3">
      <c r="A24" s="23"/>
      <c r="B24" s="32">
        <v>44916</v>
      </c>
      <c r="C24" s="70">
        <f t="shared" si="0"/>
        <v>248.76999999999995</v>
      </c>
      <c r="D24" s="71"/>
      <c r="E24" s="29">
        <v>14.13</v>
      </c>
      <c r="F24" s="30">
        <v>2.58</v>
      </c>
      <c r="G24" s="30">
        <v>0</v>
      </c>
      <c r="H24" s="30">
        <v>12.73</v>
      </c>
      <c r="I24" s="30">
        <v>13.08</v>
      </c>
      <c r="J24" s="30">
        <v>15.98</v>
      </c>
      <c r="K24" s="30">
        <v>17.239999999999998</v>
      </c>
      <c r="L24" s="30">
        <v>16.13</v>
      </c>
      <c r="M24" s="30">
        <v>17.72</v>
      </c>
      <c r="N24" s="30">
        <v>0</v>
      </c>
      <c r="O24" s="30">
        <v>13.8</v>
      </c>
      <c r="P24" s="30">
        <v>15.47</v>
      </c>
      <c r="Q24" s="30">
        <v>10.51</v>
      </c>
      <c r="R24" s="30">
        <v>6.6</v>
      </c>
      <c r="S24" s="30">
        <v>1.19</v>
      </c>
      <c r="T24" s="30">
        <v>12.39</v>
      </c>
      <c r="U24" s="30">
        <v>8.84</v>
      </c>
      <c r="V24" s="30">
        <v>1</v>
      </c>
      <c r="W24" s="30">
        <v>0</v>
      </c>
      <c r="X24" s="30">
        <v>17.37</v>
      </c>
      <c r="Y24" s="30">
        <v>18.91</v>
      </c>
      <c r="Z24" s="30">
        <v>18.68</v>
      </c>
      <c r="AA24" s="30">
        <v>14.42</v>
      </c>
      <c r="AB24" s="31">
        <v>0</v>
      </c>
    </row>
    <row r="25" spans="1:28" ht="16.5" thickBot="1" x14ac:dyDescent="0.3">
      <c r="A25" s="23"/>
      <c r="B25" s="32">
        <v>44917</v>
      </c>
      <c r="C25" s="70">
        <f t="shared" si="0"/>
        <v>266.53999999999996</v>
      </c>
      <c r="D25" s="71"/>
      <c r="E25" s="29">
        <v>8.9</v>
      </c>
      <c r="F25" s="30">
        <v>0</v>
      </c>
      <c r="G25" s="30">
        <v>3.45</v>
      </c>
      <c r="H25" s="30">
        <v>6.37</v>
      </c>
      <c r="I25" s="30">
        <v>13.16</v>
      </c>
      <c r="J25" s="30">
        <v>12.14</v>
      </c>
      <c r="K25" s="30">
        <v>14.21</v>
      </c>
      <c r="L25" s="30">
        <v>0</v>
      </c>
      <c r="M25" s="30">
        <v>9.35</v>
      </c>
      <c r="N25" s="30">
        <v>10.6</v>
      </c>
      <c r="O25" s="30">
        <v>14.34</v>
      </c>
      <c r="P25" s="30">
        <v>11.99</v>
      </c>
      <c r="Q25" s="30">
        <v>11.06</v>
      </c>
      <c r="R25" s="30">
        <v>4.09</v>
      </c>
      <c r="S25" s="30">
        <v>17.940000000000001</v>
      </c>
      <c r="T25" s="30">
        <v>16.850000000000001</v>
      </c>
      <c r="U25" s="30">
        <v>15.69</v>
      </c>
      <c r="V25" s="30">
        <v>15.99</v>
      </c>
      <c r="W25" s="30">
        <v>9.16</v>
      </c>
      <c r="X25" s="30">
        <v>13.55</v>
      </c>
      <c r="Y25" s="30">
        <v>11.35</v>
      </c>
      <c r="Z25" s="30">
        <v>14.37</v>
      </c>
      <c r="AA25" s="30">
        <v>15.01</v>
      </c>
      <c r="AB25" s="31">
        <v>16.97</v>
      </c>
    </row>
    <row r="26" spans="1:28" ht="16.5" thickBot="1" x14ac:dyDescent="0.3">
      <c r="A26" s="23"/>
      <c r="B26" s="32">
        <v>44918</v>
      </c>
      <c r="C26" s="70">
        <f t="shared" si="0"/>
        <v>215.55999999999997</v>
      </c>
      <c r="D26" s="71"/>
      <c r="E26" s="29">
        <v>2.56</v>
      </c>
      <c r="F26" s="30">
        <v>1.48</v>
      </c>
      <c r="G26" s="30">
        <v>4.42</v>
      </c>
      <c r="H26" s="30">
        <v>14.29</v>
      </c>
      <c r="I26" s="30">
        <v>13.94</v>
      </c>
      <c r="J26" s="30">
        <v>17.010000000000002</v>
      </c>
      <c r="K26" s="30">
        <v>18.13</v>
      </c>
      <c r="L26" s="30">
        <v>19.5</v>
      </c>
      <c r="M26" s="30">
        <v>17.989999999999998</v>
      </c>
      <c r="N26" s="30">
        <v>8.44</v>
      </c>
      <c r="O26" s="30">
        <v>16.95</v>
      </c>
      <c r="P26" s="30">
        <v>12.64</v>
      </c>
      <c r="Q26" s="30">
        <v>3.4</v>
      </c>
      <c r="R26" s="30">
        <v>7.17</v>
      </c>
      <c r="S26" s="30">
        <v>0</v>
      </c>
      <c r="T26" s="30">
        <v>0</v>
      </c>
      <c r="U26" s="30">
        <v>8.86</v>
      </c>
      <c r="V26" s="30">
        <v>15.99</v>
      </c>
      <c r="W26" s="30">
        <v>7</v>
      </c>
      <c r="X26" s="30">
        <v>0</v>
      </c>
      <c r="Y26" s="30">
        <v>9.17</v>
      </c>
      <c r="Z26" s="30">
        <v>4.41</v>
      </c>
      <c r="AA26" s="30">
        <v>12.21</v>
      </c>
      <c r="AB26" s="31">
        <v>0</v>
      </c>
    </row>
    <row r="27" spans="1:28" ht="16.5" thickBot="1" x14ac:dyDescent="0.3">
      <c r="A27" s="23"/>
      <c r="B27" s="32">
        <v>44919</v>
      </c>
      <c r="C27" s="70">
        <f t="shared" si="0"/>
        <v>89.390000000000015</v>
      </c>
      <c r="D27" s="71"/>
      <c r="E27" s="29">
        <v>0</v>
      </c>
      <c r="F27" s="30">
        <v>16.21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9.08</v>
      </c>
      <c r="O27" s="30">
        <v>4.43</v>
      </c>
      <c r="P27" s="30">
        <v>0</v>
      </c>
      <c r="Q27" s="30">
        <v>0.42</v>
      </c>
      <c r="R27" s="30">
        <v>0</v>
      </c>
      <c r="S27" s="30">
        <v>18.8</v>
      </c>
      <c r="T27" s="30">
        <v>8.6999999999999993</v>
      </c>
      <c r="U27" s="30">
        <v>14.05</v>
      </c>
      <c r="V27" s="30">
        <v>11.26</v>
      </c>
      <c r="W27" s="30">
        <v>1.18</v>
      </c>
      <c r="X27" s="30">
        <v>0</v>
      </c>
      <c r="Y27" s="30">
        <v>0</v>
      </c>
      <c r="Z27" s="30">
        <v>0</v>
      </c>
      <c r="AA27" s="30">
        <v>5.26</v>
      </c>
      <c r="AB27" s="31">
        <v>0</v>
      </c>
    </row>
    <row r="28" spans="1:28" ht="16.5" thickBot="1" x14ac:dyDescent="0.3">
      <c r="A28" s="23"/>
      <c r="B28" s="32">
        <v>44920</v>
      </c>
      <c r="C28" s="70">
        <f t="shared" si="0"/>
        <v>183.37</v>
      </c>
      <c r="D28" s="71"/>
      <c r="E28" s="29">
        <v>0</v>
      </c>
      <c r="F28" s="30">
        <v>14.04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9.57</v>
      </c>
      <c r="O28" s="30">
        <v>18.89</v>
      </c>
      <c r="P28" s="30">
        <v>0</v>
      </c>
      <c r="Q28" s="30">
        <v>0</v>
      </c>
      <c r="R28" s="30">
        <v>0.97</v>
      </c>
      <c r="S28" s="30">
        <v>0</v>
      </c>
      <c r="T28" s="30">
        <v>15.95</v>
      </c>
      <c r="U28" s="30">
        <v>18.07</v>
      </c>
      <c r="V28" s="30">
        <v>17.59</v>
      </c>
      <c r="W28" s="30">
        <v>19.239999999999998</v>
      </c>
      <c r="X28" s="30">
        <v>15.7</v>
      </c>
      <c r="Y28" s="30">
        <v>19.75</v>
      </c>
      <c r="Z28" s="30">
        <v>15.63</v>
      </c>
      <c r="AA28" s="30">
        <v>17.97</v>
      </c>
      <c r="AB28" s="31">
        <v>0</v>
      </c>
    </row>
    <row r="29" spans="1:28" ht="16.5" thickBot="1" x14ac:dyDescent="0.3">
      <c r="A29" s="23"/>
      <c r="B29" s="32">
        <v>44921</v>
      </c>
      <c r="C29" s="70">
        <f t="shared" si="0"/>
        <v>248.05999999999995</v>
      </c>
      <c r="D29" s="71"/>
      <c r="E29" s="29">
        <v>19.36</v>
      </c>
      <c r="F29" s="30">
        <v>10.44</v>
      </c>
      <c r="G29" s="30">
        <v>15.09</v>
      </c>
      <c r="H29" s="30">
        <v>13.27</v>
      </c>
      <c r="I29" s="30">
        <v>10.4</v>
      </c>
      <c r="J29" s="30">
        <v>19.16</v>
      </c>
      <c r="K29" s="30">
        <v>17.260000000000002</v>
      </c>
      <c r="L29" s="30">
        <v>16.940000000000001</v>
      </c>
      <c r="M29" s="30">
        <v>18.96</v>
      </c>
      <c r="N29" s="30">
        <v>2.57</v>
      </c>
      <c r="O29" s="30">
        <v>7.0000000000000007E-2</v>
      </c>
      <c r="P29" s="30">
        <v>0</v>
      </c>
      <c r="Q29" s="30">
        <v>3.6</v>
      </c>
      <c r="R29" s="30">
        <v>0</v>
      </c>
      <c r="S29" s="30">
        <v>2.7</v>
      </c>
      <c r="T29" s="30">
        <v>0</v>
      </c>
      <c r="U29" s="30">
        <v>0</v>
      </c>
      <c r="V29" s="30">
        <v>18.559999999999999</v>
      </c>
      <c r="W29" s="30">
        <v>19.760000000000002</v>
      </c>
      <c r="X29" s="30">
        <v>19.21</v>
      </c>
      <c r="Y29" s="30">
        <v>0</v>
      </c>
      <c r="Z29" s="30">
        <v>11.78</v>
      </c>
      <c r="AA29" s="30">
        <v>10.36</v>
      </c>
      <c r="AB29" s="31">
        <v>18.57</v>
      </c>
    </row>
    <row r="30" spans="1:28" ht="16.5" thickBot="1" x14ac:dyDescent="0.3">
      <c r="A30" s="23"/>
      <c r="B30" s="32">
        <v>44922</v>
      </c>
      <c r="C30" s="70">
        <f t="shared" si="0"/>
        <v>379.17</v>
      </c>
      <c r="D30" s="71"/>
      <c r="E30" s="29">
        <v>19.32</v>
      </c>
      <c r="F30" s="30">
        <v>19.22</v>
      </c>
      <c r="G30" s="30">
        <v>18.739999999999998</v>
      </c>
      <c r="H30" s="30">
        <v>19.739999999999998</v>
      </c>
      <c r="I30" s="30">
        <v>19.8</v>
      </c>
      <c r="J30" s="30">
        <v>15.87</v>
      </c>
      <c r="K30" s="30">
        <v>18</v>
      </c>
      <c r="L30" s="30">
        <v>18.920000000000002</v>
      </c>
      <c r="M30" s="30">
        <v>18.829999999999998</v>
      </c>
      <c r="N30" s="30">
        <v>19.03</v>
      </c>
      <c r="O30" s="30">
        <v>19.03</v>
      </c>
      <c r="P30" s="30">
        <v>7.66</v>
      </c>
      <c r="Q30" s="30">
        <v>0</v>
      </c>
      <c r="R30" s="30">
        <v>14.92</v>
      </c>
      <c r="S30" s="30">
        <v>18.899999999999999</v>
      </c>
      <c r="T30" s="30">
        <v>11.12</v>
      </c>
      <c r="U30" s="30">
        <v>13.61</v>
      </c>
      <c r="V30" s="30">
        <v>18.61</v>
      </c>
      <c r="W30" s="30">
        <v>18.309999999999999</v>
      </c>
      <c r="X30" s="30">
        <v>18.920000000000002</v>
      </c>
      <c r="Y30" s="30">
        <v>18.27</v>
      </c>
      <c r="Z30" s="30">
        <v>1.26</v>
      </c>
      <c r="AA30" s="30">
        <v>15.29</v>
      </c>
      <c r="AB30" s="31">
        <v>15.8</v>
      </c>
    </row>
    <row r="31" spans="1:28" ht="16.5" thickBot="1" x14ac:dyDescent="0.3">
      <c r="A31" s="23"/>
      <c r="B31" s="32">
        <v>44923</v>
      </c>
      <c r="C31" s="70">
        <f t="shared" si="0"/>
        <v>193.53000000000003</v>
      </c>
      <c r="D31" s="71"/>
      <c r="E31" s="29">
        <v>16.29</v>
      </c>
      <c r="F31" s="30">
        <v>0</v>
      </c>
      <c r="G31" s="30">
        <v>0</v>
      </c>
      <c r="H31" s="30">
        <v>0</v>
      </c>
      <c r="I31" s="30">
        <v>0.35</v>
      </c>
      <c r="J31" s="30">
        <v>15.17</v>
      </c>
      <c r="K31" s="30">
        <v>15.45</v>
      </c>
      <c r="L31" s="30">
        <v>0</v>
      </c>
      <c r="M31" s="30">
        <v>7.23</v>
      </c>
      <c r="N31" s="30">
        <v>13.4</v>
      </c>
      <c r="O31" s="30">
        <v>18.88</v>
      </c>
      <c r="P31" s="30">
        <v>17.53</v>
      </c>
      <c r="Q31" s="30">
        <v>17.43</v>
      </c>
      <c r="R31" s="30">
        <v>7.87</v>
      </c>
      <c r="S31" s="30">
        <v>16.93</v>
      </c>
      <c r="T31" s="30">
        <v>8.65</v>
      </c>
      <c r="U31" s="30">
        <v>10.35</v>
      </c>
      <c r="V31" s="30">
        <v>11.63</v>
      </c>
      <c r="W31" s="30">
        <v>0</v>
      </c>
      <c r="X31" s="30">
        <v>0.49</v>
      </c>
      <c r="Y31" s="30">
        <v>0</v>
      </c>
      <c r="Z31" s="30">
        <v>0</v>
      </c>
      <c r="AA31" s="30">
        <v>13.45</v>
      </c>
      <c r="AB31" s="31">
        <v>2.4300000000000002</v>
      </c>
    </row>
    <row r="32" spans="1:28" ht="16.5" thickBot="1" x14ac:dyDescent="0.3">
      <c r="A32" s="23"/>
      <c r="B32" s="32">
        <v>44924</v>
      </c>
      <c r="C32" s="70">
        <f t="shared" si="0"/>
        <v>174.7</v>
      </c>
      <c r="D32" s="71"/>
      <c r="E32" s="29">
        <v>19.55</v>
      </c>
      <c r="F32" s="30">
        <v>19.61</v>
      </c>
      <c r="G32" s="30">
        <v>19.559999999999999</v>
      </c>
      <c r="H32" s="30">
        <v>16.5</v>
      </c>
      <c r="I32" s="30">
        <v>16.3</v>
      </c>
      <c r="J32" s="30">
        <v>19.07</v>
      </c>
      <c r="K32" s="30">
        <v>19.82</v>
      </c>
      <c r="L32" s="30">
        <v>0</v>
      </c>
      <c r="M32" s="30">
        <v>11.05</v>
      </c>
      <c r="N32" s="30">
        <v>0</v>
      </c>
      <c r="O32" s="30">
        <v>4.41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2.69</v>
      </c>
      <c r="W32" s="30">
        <v>7.22</v>
      </c>
      <c r="X32" s="30">
        <v>0</v>
      </c>
      <c r="Y32" s="30">
        <v>0</v>
      </c>
      <c r="Z32" s="30">
        <v>9.32</v>
      </c>
      <c r="AA32" s="30">
        <v>9.6</v>
      </c>
      <c r="AB32" s="31">
        <v>0</v>
      </c>
    </row>
    <row r="33" spans="1:28" ht="16.5" thickBot="1" x14ac:dyDescent="0.3">
      <c r="A33" s="23"/>
      <c r="B33" s="32">
        <v>44925</v>
      </c>
      <c r="C33" s="70">
        <f t="shared" si="0"/>
        <v>270.67</v>
      </c>
      <c r="D33" s="71"/>
      <c r="E33" s="29">
        <v>19.420000000000002</v>
      </c>
      <c r="F33" s="30">
        <v>17.7</v>
      </c>
      <c r="G33" s="30">
        <v>3.74</v>
      </c>
      <c r="H33" s="30">
        <v>9.83</v>
      </c>
      <c r="I33" s="30">
        <v>19.77</v>
      </c>
      <c r="J33" s="30">
        <v>18.45</v>
      </c>
      <c r="K33" s="30">
        <v>19.600000000000001</v>
      </c>
      <c r="L33" s="30">
        <v>7.13</v>
      </c>
      <c r="M33" s="30">
        <v>19.29</v>
      </c>
      <c r="N33" s="30">
        <v>8.75</v>
      </c>
      <c r="O33" s="30">
        <v>7.43</v>
      </c>
      <c r="P33" s="30">
        <v>4.46</v>
      </c>
      <c r="Q33" s="30">
        <v>13</v>
      </c>
      <c r="R33" s="30">
        <v>0</v>
      </c>
      <c r="S33" s="30">
        <v>0</v>
      </c>
      <c r="T33" s="30">
        <v>5.82</v>
      </c>
      <c r="U33" s="30">
        <v>12.18</v>
      </c>
      <c r="V33" s="30">
        <v>19.48</v>
      </c>
      <c r="W33" s="30">
        <v>15.15</v>
      </c>
      <c r="X33" s="30">
        <v>0</v>
      </c>
      <c r="Y33" s="30">
        <v>6.46</v>
      </c>
      <c r="Z33" s="30">
        <v>13.6</v>
      </c>
      <c r="AA33" s="30">
        <v>13.08</v>
      </c>
      <c r="AB33" s="31">
        <v>16.329999999999998</v>
      </c>
    </row>
    <row r="34" spans="1:28" ht="16.5" thickTop="1" x14ac:dyDescent="0.25">
      <c r="A34" s="23"/>
      <c r="B34" s="33">
        <v>44926</v>
      </c>
      <c r="C34" s="72">
        <f t="shared" si="0"/>
        <v>279.66000000000003</v>
      </c>
      <c r="D34" s="73"/>
      <c r="E34" s="29">
        <v>16.36</v>
      </c>
      <c r="F34" s="30">
        <v>0.42</v>
      </c>
      <c r="G34" s="30">
        <v>7.57</v>
      </c>
      <c r="H34" s="30">
        <v>19.61</v>
      </c>
      <c r="I34" s="30">
        <v>12.17</v>
      </c>
      <c r="J34" s="30">
        <v>15.31</v>
      </c>
      <c r="K34" s="30">
        <v>15.65</v>
      </c>
      <c r="L34" s="30">
        <v>14.76</v>
      </c>
      <c r="M34" s="30">
        <v>17.86</v>
      </c>
      <c r="N34" s="30">
        <v>19.010000000000002</v>
      </c>
      <c r="O34" s="30">
        <v>18.829999999999998</v>
      </c>
      <c r="P34" s="30">
        <v>19.350000000000001</v>
      </c>
      <c r="Q34" s="30">
        <v>19.600000000000001</v>
      </c>
      <c r="R34" s="30">
        <v>7.83</v>
      </c>
      <c r="S34" s="30">
        <v>1.25</v>
      </c>
      <c r="T34" s="30">
        <v>11.1</v>
      </c>
      <c r="U34" s="30">
        <v>18.28</v>
      </c>
      <c r="V34" s="30">
        <v>16.37</v>
      </c>
      <c r="W34" s="30">
        <v>18.7</v>
      </c>
      <c r="X34" s="30">
        <v>0</v>
      </c>
      <c r="Y34" s="30">
        <v>2.64</v>
      </c>
      <c r="Z34" s="30">
        <v>0</v>
      </c>
      <c r="AA34" s="30">
        <v>4.68</v>
      </c>
      <c r="AB34" s="31">
        <v>2.31</v>
      </c>
    </row>
    <row r="35" spans="1:28" x14ac:dyDescent="0.25">
      <c r="A35" s="23"/>
      <c r="B35" s="23"/>
      <c r="C35" s="84">
        <f>SUM(C4:D34)</f>
        <v>4398.7149999999992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9.5" thickBot="1" x14ac:dyDescent="0.3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7.25" thickTop="1" thickBot="1" x14ac:dyDescent="0.3">
      <c r="A39" s="23"/>
      <c r="B39" s="28">
        <v>44896</v>
      </c>
      <c r="C39" s="70">
        <f t="shared" ref="C39:C69" si="1">SUM(E39:AB39)</f>
        <v>-42.97</v>
      </c>
      <c r="D39" s="71"/>
      <c r="E39" s="29">
        <v>0</v>
      </c>
      <c r="F39" s="30">
        <v>-1.82</v>
      </c>
      <c r="G39" s="30">
        <v>-0.22</v>
      </c>
      <c r="H39" s="30">
        <v>-14.16</v>
      </c>
      <c r="I39" s="30">
        <v>-15.41</v>
      </c>
      <c r="J39" s="30">
        <v>0</v>
      </c>
      <c r="K39" s="30">
        <v>-2.2599999999999998</v>
      </c>
      <c r="L39" s="30">
        <v>-6.1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-3</v>
      </c>
      <c r="AB39" s="31">
        <v>0</v>
      </c>
    </row>
    <row r="40" spans="1:28" ht="16.5" thickBot="1" x14ac:dyDescent="0.3">
      <c r="A40" s="23"/>
      <c r="B40" s="32">
        <v>44897</v>
      </c>
      <c r="C40" s="70">
        <f t="shared" si="1"/>
        <v>-70.539999999999992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-8.64</v>
      </c>
      <c r="J40" s="30">
        <v>0</v>
      </c>
      <c r="K40" s="30">
        <v>-0.6</v>
      </c>
      <c r="L40" s="30">
        <v>-5.61</v>
      </c>
      <c r="M40" s="30">
        <v>-3.45</v>
      </c>
      <c r="N40" s="30">
        <v>-0.32</v>
      </c>
      <c r="O40" s="30">
        <v>-0.36</v>
      </c>
      <c r="P40" s="30">
        <v>0</v>
      </c>
      <c r="Q40" s="30">
        <v>-2.06</v>
      </c>
      <c r="R40" s="30">
        <v>-1.22</v>
      </c>
      <c r="S40" s="30">
        <v>0</v>
      </c>
      <c r="T40" s="30">
        <v>0</v>
      </c>
      <c r="U40" s="30">
        <v>-0.57999999999999996</v>
      </c>
      <c r="V40" s="30">
        <v>-4.8</v>
      </c>
      <c r="W40" s="30">
        <v>-9.52</v>
      </c>
      <c r="X40" s="30">
        <v>-12.43</v>
      </c>
      <c r="Y40" s="30">
        <v>-11.47</v>
      </c>
      <c r="Z40" s="30">
        <v>-8.2899999999999991</v>
      </c>
      <c r="AA40" s="30">
        <v>-1.0900000000000001</v>
      </c>
      <c r="AB40" s="31">
        <v>-0.1</v>
      </c>
    </row>
    <row r="41" spans="1:28" ht="16.5" thickBot="1" x14ac:dyDescent="0.3">
      <c r="A41" s="23"/>
      <c r="B41" s="32">
        <v>44898</v>
      </c>
      <c r="C41" s="70">
        <f t="shared" si="1"/>
        <v>-139.97</v>
      </c>
      <c r="D41" s="71"/>
      <c r="E41" s="29">
        <v>-1.89</v>
      </c>
      <c r="F41" s="30">
        <v>-13.02</v>
      </c>
      <c r="G41" s="30">
        <v>-1.08</v>
      </c>
      <c r="H41" s="30">
        <v>-3.12</v>
      </c>
      <c r="I41" s="30">
        <v>0</v>
      </c>
      <c r="J41" s="30">
        <v>0</v>
      </c>
      <c r="K41" s="30">
        <v>-9.06</v>
      </c>
      <c r="L41" s="30">
        <v>-9.61</v>
      </c>
      <c r="M41" s="30">
        <v>-9.6</v>
      </c>
      <c r="N41" s="30">
        <v>-14.8</v>
      </c>
      <c r="O41" s="30">
        <v>0</v>
      </c>
      <c r="P41" s="30">
        <v>-10.130000000000001</v>
      </c>
      <c r="Q41" s="30">
        <v>-13.1</v>
      </c>
      <c r="R41" s="30">
        <v>-9.4600000000000009</v>
      </c>
      <c r="S41" s="30">
        <v>-13.28</v>
      </c>
      <c r="T41" s="30">
        <v>-1.33</v>
      </c>
      <c r="U41" s="30">
        <v>0</v>
      </c>
      <c r="V41" s="30">
        <v>0</v>
      </c>
      <c r="W41" s="30">
        <v>-4.75</v>
      </c>
      <c r="X41" s="30">
        <v>-13.59</v>
      </c>
      <c r="Y41" s="30">
        <v>0</v>
      </c>
      <c r="Z41" s="30">
        <v>0</v>
      </c>
      <c r="AA41" s="30">
        <v>-12.15</v>
      </c>
      <c r="AB41" s="31">
        <v>0</v>
      </c>
    </row>
    <row r="42" spans="1:28" ht="16.5" thickBot="1" x14ac:dyDescent="0.3">
      <c r="A42" s="23"/>
      <c r="B42" s="32">
        <v>44899</v>
      </c>
      <c r="C42" s="70">
        <f t="shared" si="1"/>
        <v>-104.48</v>
      </c>
      <c r="D42" s="71"/>
      <c r="E42" s="29">
        <v>-9.08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-14.54</v>
      </c>
      <c r="O42" s="30">
        <v>-15.51</v>
      </c>
      <c r="P42" s="30">
        <v>-5.09</v>
      </c>
      <c r="Q42" s="30">
        <v>-5.58</v>
      </c>
      <c r="R42" s="30">
        <v>0</v>
      </c>
      <c r="S42" s="30">
        <v>0</v>
      </c>
      <c r="T42" s="30">
        <v>-14.23</v>
      </c>
      <c r="U42" s="30">
        <v>-3.63</v>
      </c>
      <c r="V42" s="30">
        <v>-2.31</v>
      </c>
      <c r="W42" s="30">
        <v>-11.22</v>
      </c>
      <c r="X42" s="30">
        <v>-11.4</v>
      </c>
      <c r="Y42" s="30">
        <v>-6.48</v>
      </c>
      <c r="Z42" s="30">
        <v>-5.41</v>
      </c>
      <c r="AA42" s="30">
        <v>0</v>
      </c>
      <c r="AB42" s="31">
        <v>0</v>
      </c>
    </row>
    <row r="43" spans="1:28" ht="16.5" thickBot="1" x14ac:dyDescent="0.3">
      <c r="A43" s="23"/>
      <c r="B43" s="32">
        <v>44900</v>
      </c>
      <c r="C43" s="70">
        <f t="shared" si="1"/>
        <v>-106.35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-16.239999999999998</v>
      </c>
      <c r="P43" s="30">
        <v>-16.2</v>
      </c>
      <c r="Q43" s="30">
        <v>-16.04</v>
      </c>
      <c r="R43" s="30">
        <v>-2.56</v>
      </c>
      <c r="S43" s="30">
        <v>-0.52</v>
      </c>
      <c r="T43" s="30">
        <v>-15.07</v>
      </c>
      <c r="U43" s="30">
        <v>0</v>
      </c>
      <c r="V43" s="30">
        <v>0</v>
      </c>
      <c r="W43" s="30">
        <v>-12.28</v>
      </c>
      <c r="X43" s="30">
        <v>-12.04</v>
      </c>
      <c r="Y43" s="30">
        <v>-13.61</v>
      </c>
      <c r="Z43" s="30">
        <v>-1.31</v>
      </c>
      <c r="AA43" s="30">
        <v>-0.48</v>
      </c>
      <c r="AB43" s="31">
        <v>0</v>
      </c>
    </row>
    <row r="44" spans="1:28" ht="16.5" thickBot="1" x14ac:dyDescent="0.3">
      <c r="A44" s="23"/>
      <c r="B44" s="32">
        <v>44901</v>
      </c>
      <c r="C44" s="70">
        <f t="shared" si="1"/>
        <v>-127.75999999999999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-2.2999999999999998</v>
      </c>
      <c r="L44" s="30">
        <v>-10.1</v>
      </c>
      <c r="M44" s="30">
        <v>-11.33</v>
      </c>
      <c r="N44" s="30">
        <v>-15.36</v>
      </c>
      <c r="O44" s="30">
        <v>-13.68</v>
      </c>
      <c r="P44" s="30">
        <v>-15.74</v>
      </c>
      <c r="Q44" s="30">
        <v>-3.41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-7.57</v>
      </c>
      <c r="X44" s="30">
        <v>-15.51</v>
      </c>
      <c r="Y44" s="30">
        <v>-15.68</v>
      </c>
      <c r="Z44" s="30">
        <v>-10.51</v>
      </c>
      <c r="AA44" s="30">
        <v>-6.57</v>
      </c>
      <c r="AB44" s="31">
        <v>0</v>
      </c>
    </row>
    <row r="45" spans="1:28" ht="16.5" thickBot="1" x14ac:dyDescent="0.3">
      <c r="A45" s="23"/>
      <c r="B45" s="32">
        <v>44902</v>
      </c>
      <c r="C45" s="70">
        <f t="shared" si="1"/>
        <v>-48.28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-9.7200000000000006</v>
      </c>
      <c r="P45" s="30">
        <v>-2.09</v>
      </c>
      <c r="Q45" s="30">
        <v>0</v>
      </c>
      <c r="R45" s="30">
        <v>0</v>
      </c>
      <c r="S45" s="30">
        <v>0</v>
      </c>
      <c r="T45" s="30">
        <v>-0.42</v>
      </c>
      <c r="U45" s="30">
        <v>-0.6</v>
      </c>
      <c r="V45" s="30">
        <v>-15.08</v>
      </c>
      <c r="W45" s="30">
        <v>-10.08</v>
      </c>
      <c r="X45" s="30">
        <v>-1.28</v>
      </c>
      <c r="Y45" s="30">
        <v>-1.08</v>
      </c>
      <c r="Z45" s="30">
        <v>-7.93</v>
      </c>
      <c r="AA45" s="30">
        <v>0</v>
      </c>
      <c r="AB45" s="31">
        <v>0</v>
      </c>
    </row>
    <row r="46" spans="1:28" ht="16.5" thickBot="1" x14ac:dyDescent="0.3">
      <c r="A46" s="23"/>
      <c r="B46" s="32">
        <v>44903</v>
      </c>
      <c r="C46" s="70">
        <f t="shared" si="1"/>
        <v>-188.17999999999995</v>
      </c>
      <c r="D46" s="71"/>
      <c r="E46" s="29">
        <v>-3.08</v>
      </c>
      <c r="F46" s="30">
        <v>-8.5</v>
      </c>
      <c r="G46" s="30">
        <v>-5.16</v>
      </c>
      <c r="H46" s="30">
        <v>0</v>
      </c>
      <c r="I46" s="30">
        <v>-3</v>
      </c>
      <c r="J46" s="30">
        <v>-12.96</v>
      </c>
      <c r="K46" s="30">
        <v>-13.61</v>
      </c>
      <c r="L46" s="30">
        <v>0</v>
      </c>
      <c r="M46" s="30">
        <v>-3.36</v>
      </c>
      <c r="N46" s="30">
        <v>-13.21</v>
      </c>
      <c r="O46" s="30">
        <v>-13.63</v>
      </c>
      <c r="P46" s="30">
        <v>-7.91</v>
      </c>
      <c r="Q46" s="30">
        <v>0</v>
      </c>
      <c r="R46" s="30">
        <v>-1.36</v>
      </c>
      <c r="S46" s="30">
        <v>-12.53</v>
      </c>
      <c r="T46" s="30">
        <v>-16.260000000000002</v>
      </c>
      <c r="U46" s="30">
        <v>-16.45</v>
      </c>
      <c r="V46" s="30">
        <v>-15.85</v>
      </c>
      <c r="W46" s="30">
        <v>-14.67</v>
      </c>
      <c r="X46" s="30">
        <v>-2.76</v>
      </c>
      <c r="Y46" s="30">
        <v>-14.67</v>
      </c>
      <c r="Z46" s="30">
        <v>-9.01</v>
      </c>
      <c r="AA46" s="30">
        <v>0</v>
      </c>
      <c r="AB46" s="31">
        <v>-0.2</v>
      </c>
    </row>
    <row r="47" spans="1:28" ht="16.5" thickBot="1" x14ac:dyDescent="0.3">
      <c r="A47" s="23"/>
      <c r="B47" s="32">
        <v>44904</v>
      </c>
      <c r="C47" s="70">
        <f t="shared" si="1"/>
        <v>-42.43</v>
      </c>
      <c r="D47" s="71"/>
      <c r="E47" s="29">
        <v>-0.12</v>
      </c>
      <c r="F47" s="30">
        <v>0</v>
      </c>
      <c r="G47" s="30">
        <v>-1.87</v>
      </c>
      <c r="H47" s="30">
        <v>-3.12</v>
      </c>
      <c r="I47" s="30">
        <v>-8.11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-7.85</v>
      </c>
      <c r="P47" s="30">
        <v>-2.8</v>
      </c>
      <c r="Q47" s="30">
        <v>-2.6</v>
      </c>
      <c r="R47" s="30">
        <v>-10.95</v>
      </c>
      <c r="S47" s="30">
        <v>-0.8</v>
      </c>
      <c r="T47" s="30">
        <v>-0.28000000000000003</v>
      </c>
      <c r="U47" s="30">
        <v>-3.93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1">
        <v>0</v>
      </c>
    </row>
    <row r="48" spans="1:28" ht="16.5" thickBot="1" x14ac:dyDescent="0.3">
      <c r="A48" s="23"/>
      <c r="B48" s="32">
        <v>44905</v>
      </c>
      <c r="C48" s="70">
        <f t="shared" si="1"/>
        <v>-19.655000000000001</v>
      </c>
      <c r="D48" s="71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-8.99</v>
      </c>
      <c r="L48" s="30">
        <v>0</v>
      </c>
      <c r="M48" s="30">
        <v>0</v>
      </c>
      <c r="N48" s="30">
        <v>0</v>
      </c>
      <c r="O48" s="30">
        <v>-2.14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-8.5250000000000004</v>
      </c>
      <c r="X48" s="30">
        <v>0</v>
      </c>
      <c r="Y48" s="30">
        <v>0</v>
      </c>
      <c r="Z48" s="30">
        <v>0</v>
      </c>
      <c r="AA48" s="30">
        <v>0</v>
      </c>
      <c r="AB48" s="31">
        <v>0</v>
      </c>
    </row>
    <row r="49" spans="1:28" ht="16.5" thickBot="1" x14ac:dyDescent="0.3">
      <c r="A49" s="23"/>
      <c r="B49" s="32">
        <v>44906</v>
      </c>
      <c r="C49" s="70">
        <f t="shared" si="1"/>
        <v>-137.61250000000001</v>
      </c>
      <c r="D49" s="71"/>
      <c r="E49" s="29">
        <v>-0.34</v>
      </c>
      <c r="F49" s="30">
        <v>-1.2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-3</v>
      </c>
      <c r="O49" s="30">
        <v>-17.190000000000001</v>
      </c>
      <c r="P49" s="30">
        <v>0</v>
      </c>
      <c r="Q49" s="30">
        <v>-15.0075</v>
      </c>
      <c r="R49" s="30">
        <v>-10.465</v>
      </c>
      <c r="S49" s="30">
        <v>-9.3925000000000001</v>
      </c>
      <c r="T49" s="30">
        <v>-10.2125</v>
      </c>
      <c r="U49" s="30">
        <v>0</v>
      </c>
      <c r="V49" s="30">
        <v>-13.44</v>
      </c>
      <c r="W49" s="30">
        <v>-3.62</v>
      </c>
      <c r="X49" s="30">
        <v>-14.455</v>
      </c>
      <c r="Y49" s="30">
        <v>-14.5</v>
      </c>
      <c r="Z49" s="30">
        <v>-6.4275000000000002</v>
      </c>
      <c r="AA49" s="30">
        <v>-8.8074999999999992</v>
      </c>
      <c r="AB49" s="31">
        <v>-9.5549999999999997</v>
      </c>
    </row>
    <row r="50" spans="1:28" ht="16.5" thickBot="1" x14ac:dyDescent="0.3">
      <c r="A50" s="23"/>
      <c r="B50" s="32">
        <v>44907</v>
      </c>
      <c r="C50" s="70">
        <f t="shared" si="1"/>
        <v>-40.58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-3</v>
      </c>
      <c r="O50" s="30">
        <v>0</v>
      </c>
      <c r="P50" s="30">
        <v>0</v>
      </c>
      <c r="Q50" s="30">
        <v>0</v>
      </c>
      <c r="R50" s="30">
        <v>0</v>
      </c>
      <c r="S50" s="30">
        <v>-1.24</v>
      </c>
      <c r="T50" s="30">
        <v>-2.1</v>
      </c>
      <c r="U50" s="30">
        <v>-14.97</v>
      </c>
      <c r="V50" s="30">
        <v>-3</v>
      </c>
      <c r="W50" s="30">
        <v>0</v>
      </c>
      <c r="X50" s="30">
        <v>0</v>
      </c>
      <c r="Y50" s="30">
        <v>0</v>
      </c>
      <c r="Z50" s="30">
        <v>0</v>
      </c>
      <c r="AA50" s="30">
        <v>-7.07</v>
      </c>
      <c r="AB50" s="31">
        <v>-9.1999999999999993</v>
      </c>
    </row>
    <row r="51" spans="1:28" ht="16.5" thickBot="1" x14ac:dyDescent="0.3">
      <c r="A51" s="23"/>
      <c r="B51" s="32">
        <v>44908</v>
      </c>
      <c r="C51" s="70">
        <f t="shared" si="1"/>
        <v>-86.35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-4.0599999999999996</v>
      </c>
      <c r="Q51" s="30">
        <v>-1.27</v>
      </c>
      <c r="R51" s="30">
        <v>-1.94</v>
      </c>
      <c r="S51" s="30">
        <v>0</v>
      </c>
      <c r="T51" s="30">
        <v>-4.8600000000000003</v>
      </c>
      <c r="U51" s="30">
        <v>-14.42</v>
      </c>
      <c r="V51" s="30">
        <v>-10.44</v>
      </c>
      <c r="W51" s="30">
        <v>-6.37</v>
      </c>
      <c r="X51" s="30">
        <v>-0.15</v>
      </c>
      <c r="Y51" s="30">
        <v>-6.53</v>
      </c>
      <c r="Z51" s="30">
        <v>-15.81</v>
      </c>
      <c r="AA51" s="30">
        <v>-10.01</v>
      </c>
      <c r="AB51" s="31">
        <v>-10.49</v>
      </c>
    </row>
    <row r="52" spans="1:28" ht="16.5" thickBot="1" x14ac:dyDescent="0.3">
      <c r="A52" s="23"/>
      <c r="B52" s="32">
        <v>44909</v>
      </c>
      <c r="C52" s="70">
        <f t="shared" si="1"/>
        <v>-48.910000000000004</v>
      </c>
      <c r="D52" s="71"/>
      <c r="E52" s="29">
        <v>-2.08</v>
      </c>
      <c r="F52" s="30">
        <v>-7.09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-3</v>
      </c>
      <c r="M52" s="30">
        <v>-4.68</v>
      </c>
      <c r="N52" s="30">
        <v>-10.18</v>
      </c>
      <c r="O52" s="30">
        <v>-0.79</v>
      </c>
      <c r="P52" s="30">
        <v>-0.87</v>
      </c>
      <c r="Q52" s="30">
        <v>0</v>
      </c>
      <c r="R52" s="30">
        <v>-0.7</v>
      </c>
      <c r="S52" s="30">
        <v>-3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-1.1000000000000001</v>
      </c>
      <c r="Z52" s="30">
        <v>-1.75</v>
      </c>
      <c r="AA52" s="30">
        <v>0</v>
      </c>
      <c r="AB52" s="31">
        <v>-13.67</v>
      </c>
    </row>
    <row r="53" spans="1:28" ht="16.5" thickBot="1" x14ac:dyDescent="0.3">
      <c r="A53" s="23"/>
      <c r="B53" s="32">
        <v>44910</v>
      </c>
      <c r="C53" s="70">
        <f t="shared" si="1"/>
        <v>-58.290000000000006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-1.36</v>
      </c>
      <c r="N53" s="30">
        <v>-6.94</v>
      </c>
      <c r="O53" s="30">
        <v>-3.13</v>
      </c>
      <c r="P53" s="30">
        <v>-12.78</v>
      </c>
      <c r="Q53" s="30">
        <v>-12.53</v>
      </c>
      <c r="R53" s="30">
        <v>-12.96</v>
      </c>
      <c r="S53" s="30">
        <v>-5.84</v>
      </c>
      <c r="T53" s="30">
        <v>-2.2599999999999998</v>
      </c>
      <c r="U53" s="30">
        <v>0</v>
      </c>
      <c r="V53" s="30">
        <v>-0.49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6.5" thickBot="1" x14ac:dyDescent="0.3">
      <c r="A54" s="23"/>
      <c r="B54" s="32">
        <v>44911</v>
      </c>
      <c r="C54" s="70">
        <f t="shared" si="1"/>
        <v>-117.82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-11.73</v>
      </c>
      <c r="P54" s="30">
        <v>-7.86</v>
      </c>
      <c r="Q54" s="30">
        <v>-9.49</v>
      </c>
      <c r="R54" s="30">
        <v>-4.7699999999999996</v>
      </c>
      <c r="S54" s="30">
        <v>-9.35</v>
      </c>
      <c r="T54" s="30">
        <v>-7.67</v>
      </c>
      <c r="U54" s="30">
        <v>0</v>
      </c>
      <c r="V54" s="30">
        <v>-9.42</v>
      </c>
      <c r="W54" s="30">
        <v>-12.84</v>
      </c>
      <c r="X54" s="30">
        <v>-12.66</v>
      </c>
      <c r="Y54" s="30">
        <v>-11.28</v>
      </c>
      <c r="Z54" s="30">
        <v>-13.45</v>
      </c>
      <c r="AA54" s="30">
        <v>-2.56</v>
      </c>
      <c r="AB54" s="31">
        <v>-4.74</v>
      </c>
    </row>
    <row r="55" spans="1:28" ht="16.5" thickBot="1" x14ac:dyDescent="0.3">
      <c r="A55" s="23"/>
      <c r="B55" s="32">
        <v>44912</v>
      </c>
      <c r="C55" s="70">
        <f t="shared" si="1"/>
        <v>-30.759999999999998</v>
      </c>
      <c r="D55" s="71"/>
      <c r="E55" s="29">
        <v>-2.36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-0.78</v>
      </c>
      <c r="P55" s="30">
        <v>0</v>
      </c>
      <c r="Q55" s="30">
        <v>0</v>
      </c>
      <c r="R55" s="30">
        <v>-1.95</v>
      </c>
      <c r="S55" s="30">
        <v>-7.6</v>
      </c>
      <c r="T55" s="30">
        <v>-7.28</v>
      </c>
      <c r="U55" s="30">
        <v>0</v>
      </c>
      <c r="V55" s="30">
        <v>-0.55000000000000004</v>
      </c>
      <c r="W55" s="30">
        <v>0</v>
      </c>
      <c r="X55" s="30">
        <v>0</v>
      </c>
      <c r="Y55" s="30">
        <v>0</v>
      </c>
      <c r="Z55" s="30">
        <v>-4</v>
      </c>
      <c r="AA55" s="30">
        <v>0</v>
      </c>
      <c r="AB55" s="31">
        <v>-6.24</v>
      </c>
    </row>
    <row r="56" spans="1:28" ht="16.5" thickBot="1" x14ac:dyDescent="0.3">
      <c r="A56" s="23"/>
      <c r="B56" s="32">
        <v>44913</v>
      </c>
      <c r="C56" s="70">
        <f t="shared" si="1"/>
        <v>-98.57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-1.74</v>
      </c>
      <c r="P56" s="30">
        <v>-1.66</v>
      </c>
      <c r="Q56" s="30">
        <v>-8.1</v>
      </c>
      <c r="R56" s="30">
        <v>-3.89</v>
      </c>
      <c r="S56" s="30">
        <v>-12.51</v>
      </c>
      <c r="T56" s="30">
        <v>-1.1399999999999999</v>
      </c>
      <c r="U56" s="30">
        <v>-16.07</v>
      </c>
      <c r="V56" s="30">
        <v>-5.54</v>
      </c>
      <c r="W56" s="30">
        <v>-7</v>
      </c>
      <c r="X56" s="30">
        <v>-15.13</v>
      </c>
      <c r="Y56" s="30">
        <v>-3.56</v>
      </c>
      <c r="Z56" s="30">
        <v>-5.05</v>
      </c>
      <c r="AA56" s="30">
        <v>-5.83</v>
      </c>
      <c r="AB56" s="31">
        <v>-11.35</v>
      </c>
    </row>
    <row r="57" spans="1:28" ht="16.5" thickBot="1" x14ac:dyDescent="0.3">
      <c r="A57" s="23"/>
      <c r="B57" s="32">
        <v>44914</v>
      </c>
      <c r="C57" s="70">
        <f t="shared" si="1"/>
        <v>-39.92</v>
      </c>
      <c r="D57" s="71"/>
      <c r="E57" s="29">
        <v>0</v>
      </c>
      <c r="F57" s="30">
        <v>-8.98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-6.32</v>
      </c>
      <c r="P57" s="30">
        <v>0</v>
      </c>
      <c r="Q57" s="30">
        <v>-5.79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-3.59</v>
      </c>
      <c r="Y57" s="30">
        <v>0</v>
      </c>
      <c r="Z57" s="30">
        <v>-15.24</v>
      </c>
      <c r="AA57" s="30">
        <v>0</v>
      </c>
      <c r="AB57" s="31">
        <v>0</v>
      </c>
    </row>
    <row r="58" spans="1:28" ht="16.5" thickBot="1" x14ac:dyDescent="0.3">
      <c r="A58" s="23"/>
      <c r="B58" s="32">
        <v>44915</v>
      </c>
      <c r="C58" s="70">
        <f t="shared" si="1"/>
        <v>-48.139999999999993</v>
      </c>
      <c r="D58" s="71"/>
      <c r="E58" s="29">
        <v>-6.16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-11.07</v>
      </c>
      <c r="M58" s="30">
        <v>0</v>
      </c>
      <c r="N58" s="30">
        <v>0</v>
      </c>
      <c r="O58" s="30">
        <v>0</v>
      </c>
      <c r="P58" s="30">
        <v>0</v>
      </c>
      <c r="Q58" s="30">
        <v>-3.17</v>
      </c>
      <c r="R58" s="30">
        <v>-15.43</v>
      </c>
      <c r="S58" s="30">
        <v>-8.4600000000000009</v>
      </c>
      <c r="T58" s="30">
        <v>-2.19</v>
      </c>
      <c r="U58" s="30">
        <v>0</v>
      </c>
      <c r="V58" s="30">
        <v>0</v>
      </c>
      <c r="W58" s="30">
        <v>-1.37</v>
      </c>
      <c r="X58" s="30">
        <v>-0.28999999999999998</v>
      </c>
      <c r="Y58" s="30">
        <v>0</v>
      </c>
      <c r="Z58" s="30">
        <v>0</v>
      </c>
      <c r="AA58" s="30">
        <v>0</v>
      </c>
      <c r="AB58" s="31">
        <v>0</v>
      </c>
    </row>
    <row r="59" spans="1:28" ht="16.5" thickBot="1" x14ac:dyDescent="0.3">
      <c r="A59" s="23"/>
      <c r="B59" s="32">
        <v>44916</v>
      </c>
      <c r="C59" s="70">
        <f t="shared" si="1"/>
        <v>-46.24</v>
      </c>
      <c r="D59" s="71"/>
      <c r="E59" s="29">
        <v>0</v>
      </c>
      <c r="F59" s="30">
        <v>-1.58</v>
      </c>
      <c r="G59" s="30">
        <v>-10.8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-12.1</v>
      </c>
      <c r="O59" s="30">
        <v>0</v>
      </c>
      <c r="P59" s="30">
        <v>0</v>
      </c>
      <c r="Q59" s="30">
        <v>-2.35</v>
      </c>
      <c r="R59" s="30">
        <v>-3.14</v>
      </c>
      <c r="S59" s="30">
        <v>-5.3</v>
      </c>
      <c r="T59" s="30">
        <v>0</v>
      </c>
      <c r="U59" s="30">
        <v>0</v>
      </c>
      <c r="V59" s="30">
        <v>0</v>
      </c>
      <c r="W59" s="30">
        <v>-5.09</v>
      </c>
      <c r="X59" s="30">
        <v>0</v>
      </c>
      <c r="Y59" s="30">
        <v>0</v>
      </c>
      <c r="Z59" s="30">
        <v>0</v>
      </c>
      <c r="AA59" s="30">
        <v>0</v>
      </c>
      <c r="AB59" s="31">
        <v>-5.88</v>
      </c>
    </row>
    <row r="60" spans="1:28" ht="16.5" thickBot="1" x14ac:dyDescent="0.3">
      <c r="A60" s="23"/>
      <c r="B60" s="32">
        <v>44917</v>
      </c>
      <c r="C60" s="70">
        <f t="shared" si="1"/>
        <v>-31.140000000000004</v>
      </c>
      <c r="D60" s="71"/>
      <c r="E60" s="29">
        <v>0</v>
      </c>
      <c r="F60" s="30">
        <v>-10.55</v>
      </c>
      <c r="G60" s="30">
        <v>0</v>
      </c>
      <c r="H60" s="30">
        <v>0</v>
      </c>
      <c r="I60" s="30">
        <v>0</v>
      </c>
      <c r="J60" s="30">
        <v>-1.77</v>
      </c>
      <c r="K60" s="30">
        <v>0</v>
      </c>
      <c r="L60" s="30">
        <v>-11.36</v>
      </c>
      <c r="M60" s="30">
        <v>-0.1</v>
      </c>
      <c r="N60" s="30">
        <v>-2.48</v>
      </c>
      <c r="O60" s="30">
        <v>0</v>
      </c>
      <c r="P60" s="30">
        <v>-1.43</v>
      </c>
      <c r="Q60" s="30">
        <v>0</v>
      </c>
      <c r="R60" s="30">
        <v>-1.26</v>
      </c>
      <c r="S60" s="30">
        <v>0</v>
      </c>
      <c r="T60" s="30">
        <v>0</v>
      </c>
      <c r="U60" s="30">
        <v>0</v>
      </c>
      <c r="V60" s="30">
        <v>-2.19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1">
        <v>0</v>
      </c>
    </row>
    <row r="61" spans="1:28" ht="16.5" thickBot="1" x14ac:dyDescent="0.3">
      <c r="A61" s="23"/>
      <c r="B61" s="32">
        <v>44918</v>
      </c>
      <c r="C61" s="70">
        <f t="shared" si="1"/>
        <v>-58.87</v>
      </c>
      <c r="D61" s="71"/>
      <c r="E61" s="29">
        <v>-1.62</v>
      </c>
      <c r="F61" s="30">
        <v>-5.32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-3.93</v>
      </c>
      <c r="O61" s="30">
        <v>0</v>
      </c>
      <c r="P61" s="30">
        <v>0</v>
      </c>
      <c r="Q61" s="30">
        <v>-0.35</v>
      </c>
      <c r="R61" s="30">
        <v>-1.1200000000000001</v>
      </c>
      <c r="S61" s="30">
        <v>-15.55</v>
      </c>
      <c r="T61" s="30">
        <v>-2.6</v>
      </c>
      <c r="U61" s="30">
        <v>-1.02</v>
      </c>
      <c r="V61" s="30">
        <v>0</v>
      </c>
      <c r="W61" s="30">
        <v>-5.21</v>
      </c>
      <c r="X61" s="30">
        <v>-10.6</v>
      </c>
      <c r="Y61" s="30">
        <v>-2.2799999999999998</v>
      </c>
      <c r="Z61" s="30">
        <v>-1.91</v>
      </c>
      <c r="AA61" s="30">
        <v>0</v>
      </c>
      <c r="AB61" s="31">
        <v>-7.36</v>
      </c>
    </row>
    <row r="62" spans="1:28" ht="16.5" thickBot="1" x14ac:dyDescent="0.3">
      <c r="A62" s="23"/>
      <c r="B62" s="32">
        <v>44919</v>
      </c>
      <c r="C62" s="70">
        <f t="shared" si="1"/>
        <v>-61.650000000000006</v>
      </c>
      <c r="D62" s="71"/>
      <c r="E62" s="29">
        <v>-5.07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-0.11</v>
      </c>
      <c r="P62" s="30">
        <v>-4.4800000000000004</v>
      </c>
      <c r="Q62" s="30">
        <v>-4.47</v>
      </c>
      <c r="R62" s="30">
        <v>-6.15</v>
      </c>
      <c r="S62" s="30">
        <v>0</v>
      </c>
      <c r="T62" s="30">
        <v>0</v>
      </c>
      <c r="U62" s="30">
        <v>0</v>
      </c>
      <c r="V62" s="30">
        <v>0</v>
      </c>
      <c r="W62" s="30">
        <v>-3</v>
      </c>
      <c r="X62" s="30">
        <v>-10.56</v>
      </c>
      <c r="Y62" s="30">
        <v>-5.61</v>
      </c>
      <c r="Z62" s="30">
        <v>-11.7</v>
      </c>
      <c r="AA62" s="30">
        <v>-0.61</v>
      </c>
      <c r="AB62" s="31">
        <v>-9.89</v>
      </c>
    </row>
    <row r="63" spans="1:28" ht="16.5" thickBot="1" x14ac:dyDescent="0.3">
      <c r="A63" s="23"/>
      <c r="B63" s="32">
        <v>44920</v>
      </c>
      <c r="C63" s="70">
        <f t="shared" si="1"/>
        <v>-67.28</v>
      </c>
      <c r="D63" s="71"/>
      <c r="E63" s="29">
        <v>-8.35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-0.3</v>
      </c>
      <c r="M63" s="30">
        <v>-12</v>
      </c>
      <c r="N63" s="30">
        <v>0</v>
      </c>
      <c r="O63" s="30">
        <v>0</v>
      </c>
      <c r="P63" s="30">
        <v>-12.18</v>
      </c>
      <c r="Q63" s="30">
        <v>-12.73</v>
      </c>
      <c r="R63" s="30">
        <v>-1.8</v>
      </c>
      <c r="S63" s="30">
        <v>-12.05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1">
        <v>-7.87</v>
      </c>
    </row>
    <row r="64" spans="1:28" ht="16.5" thickBot="1" x14ac:dyDescent="0.3">
      <c r="A64" s="23"/>
      <c r="B64" s="32">
        <v>44921</v>
      </c>
      <c r="C64" s="70">
        <f t="shared" si="1"/>
        <v>-51.23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-3.04</v>
      </c>
      <c r="O64" s="30">
        <v>-4.3899999999999997</v>
      </c>
      <c r="P64" s="30">
        <v>-12.78</v>
      </c>
      <c r="Q64" s="30">
        <v>-4.29</v>
      </c>
      <c r="R64" s="30">
        <v>-7.16</v>
      </c>
      <c r="S64" s="30">
        <v>-8.3800000000000008</v>
      </c>
      <c r="T64" s="30">
        <v>-0.74</v>
      </c>
      <c r="U64" s="30">
        <v>-1.93</v>
      </c>
      <c r="V64" s="30">
        <v>0</v>
      </c>
      <c r="W64" s="30">
        <v>0</v>
      </c>
      <c r="X64" s="30">
        <v>0</v>
      </c>
      <c r="Y64" s="30">
        <v>-7.34</v>
      </c>
      <c r="Z64" s="30">
        <v>0</v>
      </c>
      <c r="AA64" s="30">
        <v>-1.18</v>
      </c>
      <c r="AB64" s="31">
        <v>0</v>
      </c>
    </row>
    <row r="65" spans="1:28" ht="16.5" thickBot="1" x14ac:dyDescent="0.3">
      <c r="A65" s="23"/>
      <c r="B65" s="32">
        <v>44922</v>
      </c>
      <c r="C65" s="70">
        <f t="shared" si="1"/>
        <v>-5.8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-3</v>
      </c>
      <c r="R65" s="30">
        <v>0</v>
      </c>
      <c r="S65" s="30">
        <v>0</v>
      </c>
      <c r="T65" s="30">
        <v>-1.71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-1.0900000000000001</v>
      </c>
      <c r="AA65" s="30">
        <v>0</v>
      </c>
      <c r="AB65" s="31">
        <v>0</v>
      </c>
    </row>
    <row r="66" spans="1:28" ht="16.5" thickBot="1" x14ac:dyDescent="0.3">
      <c r="A66" s="23"/>
      <c r="B66" s="32">
        <v>44923</v>
      </c>
      <c r="C66" s="70">
        <f t="shared" si="1"/>
        <v>-82.350000000000009</v>
      </c>
      <c r="D66" s="71"/>
      <c r="E66" s="29">
        <v>0</v>
      </c>
      <c r="F66" s="30">
        <v>-3.1</v>
      </c>
      <c r="G66" s="30">
        <v>-9.85</v>
      </c>
      <c r="H66" s="30">
        <v>-12.43</v>
      </c>
      <c r="I66" s="30">
        <v>-7.51</v>
      </c>
      <c r="J66" s="30">
        <v>0</v>
      </c>
      <c r="K66" s="30">
        <v>0</v>
      </c>
      <c r="L66" s="30">
        <v>-9.35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-9.68</v>
      </c>
      <c r="X66" s="30">
        <v>-4.63</v>
      </c>
      <c r="Y66" s="30">
        <v>-11.51</v>
      </c>
      <c r="Z66" s="30">
        <v>-13.4</v>
      </c>
      <c r="AA66" s="30">
        <v>0</v>
      </c>
      <c r="AB66" s="31">
        <v>-0.89</v>
      </c>
    </row>
    <row r="67" spans="1:28" ht="16.5" thickBot="1" x14ac:dyDescent="0.3">
      <c r="A67" s="23"/>
      <c r="B67" s="32">
        <v>44924</v>
      </c>
      <c r="C67" s="70">
        <f t="shared" si="1"/>
        <v>-123.64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-7.26</v>
      </c>
      <c r="M67" s="30">
        <v>0</v>
      </c>
      <c r="N67" s="30">
        <v>-10.06</v>
      </c>
      <c r="O67" s="30">
        <v>-0.39</v>
      </c>
      <c r="P67" s="30">
        <v>-15.18</v>
      </c>
      <c r="Q67" s="30">
        <v>-6.5</v>
      </c>
      <c r="R67" s="30">
        <v>-15.93</v>
      </c>
      <c r="S67" s="30">
        <v>-15.98</v>
      </c>
      <c r="T67" s="30">
        <v>-15.45</v>
      </c>
      <c r="U67" s="30">
        <v>-7.42</v>
      </c>
      <c r="V67" s="30">
        <v>-5.33</v>
      </c>
      <c r="W67" s="30">
        <v>0</v>
      </c>
      <c r="X67" s="30">
        <v>-10.41</v>
      </c>
      <c r="Y67" s="30">
        <v>-8.83</v>
      </c>
      <c r="Z67" s="30">
        <v>0</v>
      </c>
      <c r="AA67" s="30">
        <v>0</v>
      </c>
      <c r="AB67" s="31">
        <v>-4.9000000000000004</v>
      </c>
    </row>
    <row r="68" spans="1:28" ht="16.5" thickBot="1" x14ac:dyDescent="0.3">
      <c r="A68" s="23"/>
      <c r="B68" s="32">
        <v>44925</v>
      </c>
      <c r="C68" s="70">
        <f t="shared" si="1"/>
        <v>-36.590000000000003</v>
      </c>
      <c r="D68" s="71"/>
      <c r="E68" s="29">
        <v>0</v>
      </c>
      <c r="F68" s="30">
        <v>0</v>
      </c>
      <c r="G68" s="30">
        <v>-0.52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-13.75</v>
      </c>
      <c r="S68" s="30">
        <v>-13.18</v>
      </c>
      <c r="T68" s="30">
        <v>-0.14000000000000001</v>
      </c>
      <c r="U68" s="30">
        <v>0</v>
      </c>
      <c r="V68" s="30">
        <v>0</v>
      </c>
      <c r="W68" s="30">
        <v>0</v>
      </c>
      <c r="X68" s="30">
        <v>-9</v>
      </c>
      <c r="Y68" s="30">
        <v>0</v>
      </c>
      <c r="Z68" s="30">
        <v>0</v>
      </c>
      <c r="AA68" s="30">
        <v>0</v>
      </c>
      <c r="AB68" s="31">
        <v>0</v>
      </c>
    </row>
    <row r="69" spans="1:28" ht="16.5" thickTop="1" x14ac:dyDescent="0.25">
      <c r="A69" s="23"/>
      <c r="B69" s="33">
        <v>44926</v>
      </c>
      <c r="C69" s="72">
        <f t="shared" si="1"/>
        <v>-26.7</v>
      </c>
      <c r="D69" s="73"/>
      <c r="E69" s="29">
        <v>0</v>
      </c>
      <c r="F69" s="30">
        <v>-0.42</v>
      </c>
      <c r="G69" s="30">
        <v>-0.13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-1</v>
      </c>
      <c r="T69" s="30">
        <v>0</v>
      </c>
      <c r="U69" s="30">
        <v>0</v>
      </c>
      <c r="V69" s="30">
        <v>-0.14000000000000001</v>
      </c>
      <c r="W69" s="30">
        <v>0</v>
      </c>
      <c r="X69" s="30">
        <v>-11.24</v>
      </c>
      <c r="Y69" s="30">
        <v>-1.76</v>
      </c>
      <c r="Z69" s="30">
        <v>-6.02</v>
      </c>
      <c r="AA69" s="30">
        <v>-2.0099999999999998</v>
      </c>
      <c r="AB69" s="31">
        <v>-3.98</v>
      </c>
    </row>
    <row r="70" spans="1:28" x14ac:dyDescent="0.25">
      <c r="A70" s="23"/>
      <c r="B70" s="23"/>
      <c r="C70" s="84">
        <f>SUM(C39:D69)</f>
        <v>-2189.0574999999994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9.5" thickBot="1" x14ac:dyDescent="0.3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7.25" thickTop="1" thickBot="1" x14ac:dyDescent="0.3">
      <c r="A74" s="23"/>
      <c r="B74" s="28">
        <v>44896</v>
      </c>
      <c r="C74" s="35">
        <f t="shared" ref="C74:C104" si="2">SUMIF(E74:AB74,"&gt;0")</f>
        <v>338.55</v>
      </c>
      <c r="D74" s="36">
        <f t="shared" ref="D74:D104" si="3">SUMIF(E74:AB74,"&lt;0")</f>
        <v>0</v>
      </c>
      <c r="E74" s="37">
        <f>E4+ABS(E39)</f>
        <v>7.41</v>
      </c>
      <c r="F74" s="37">
        <f t="shared" ref="F74:AB74" si="4">F4+ABS(F39)</f>
        <v>2.34</v>
      </c>
      <c r="G74" s="37">
        <f t="shared" si="4"/>
        <v>8.73</v>
      </c>
      <c r="H74" s="37">
        <f t="shared" si="4"/>
        <v>14.16</v>
      </c>
      <c r="I74" s="37">
        <f t="shared" si="4"/>
        <v>15.41</v>
      </c>
      <c r="J74" s="37">
        <f t="shared" si="4"/>
        <v>14.7</v>
      </c>
      <c r="K74" s="37">
        <f t="shared" si="4"/>
        <v>3.13</v>
      </c>
      <c r="L74" s="37">
        <f t="shared" si="4"/>
        <v>6.1</v>
      </c>
      <c r="M74" s="37">
        <f t="shared" si="4"/>
        <v>17.21</v>
      </c>
      <c r="N74" s="37">
        <f t="shared" si="4"/>
        <v>15.39</v>
      </c>
      <c r="O74" s="37">
        <f t="shared" si="4"/>
        <v>14.34</v>
      </c>
      <c r="P74" s="37">
        <f t="shared" si="4"/>
        <v>14.59</v>
      </c>
      <c r="Q74" s="37">
        <f t="shared" si="4"/>
        <v>14.58</v>
      </c>
      <c r="R74" s="37">
        <f t="shared" si="4"/>
        <v>14.84</v>
      </c>
      <c r="S74" s="37">
        <f t="shared" si="4"/>
        <v>17.809999999999999</v>
      </c>
      <c r="T74" s="37">
        <f t="shared" si="4"/>
        <v>17.8</v>
      </c>
      <c r="U74" s="37">
        <f t="shared" si="4"/>
        <v>17.670000000000002</v>
      </c>
      <c r="V74" s="37">
        <f t="shared" si="4"/>
        <v>17.68</v>
      </c>
      <c r="W74" s="37">
        <f t="shared" si="4"/>
        <v>17.649999999999999</v>
      </c>
      <c r="X74" s="37">
        <f t="shared" si="4"/>
        <v>17.64</v>
      </c>
      <c r="Y74" s="37">
        <f t="shared" si="4"/>
        <v>17.559999999999999</v>
      </c>
      <c r="Z74" s="37">
        <f t="shared" si="4"/>
        <v>17.45</v>
      </c>
      <c r="AA74" s="37">
        <f t="shared" si="4"/>
        <v>16.77</v>
      </c>
      <c r="AB74" s="38">
        <f t="shared" si="4"/>
        <v>17.59</v>
      </c>
    </row>
    <row r="75" spans="1:28" ht="16.5" thickBot="1" x14ac:dyDescent="0.3">
      <c r="A75" s="23"/>
      <c r="B75" s="32">
        <v>44897</v>
      </c>
      <c r="C75" s="35">
        <f t="shared" si="2"/>
        <v>203.96</v>
      </c>
      <c r="D75" s="36">
        <f t="shared" si="3"/>
        <v>0</v>
      </c>
      <c r="E75" s="37">
        <f t="shared" ref="E75:S103" si="5">E5+ABS(E40)</f>
        <v>11.58</v>
      </c>
      <c r="F75" s="37">
        <f t="shared" si="5"/>
        <v>14.85</v>
      </c>
      <c r="G75" s="37">
        <f t="shared" si="5"/>
        <v>12.74</v>
      </c>
      <c r="H75" s="37">
        <f t="shared" si="5"/>
        <v>3.23</v>
      </c>
      <c r="I75" s="37">
        <f t="shared" si="5"/>
        <v>8.64</v>
      </c>
      <c r="J75" s="37">
        <f t="shared" si="5"/>
        <v>6.93</v>
      </c>
      <c r="K75" s="37">
        <f t="shared" si="5"/>
        <v>1.21</v>
      </c>
      <c r="L75" s="37">
        <f t="shared" si="5"/>
        <v>5.61</v>
      </c>
      <c r="M75" s="37">
        <f t="shared" si="5"/>
        <v>3.45</v>
      </c>
      <c r="N75" s="37">
        <f t="shared" si="5"/>
        <v>5.8900000000000006</v>
      </c>
      <c r="O75" s="37">
        <f t="shared" si="5"/>
        <v>5.78</v>
      </c>
      <c r="P75" s="37">
        <f t="shared" si="5"/>
        <v>13.35</v>
      </c>
      <c r="Q75" s="37">
        <f t="shared" si="5"/>
        <v>3.34</v>
      </c>
      <c r="R75" s="37">
        <f t="shared" si="5"/>
        <v>6.9799999999999995</v>
      </c>
      <c r="S75" s="37">
        <f t="shared" si="5"/>
        <v>13.57</v>
      </c>
      <c r="T75" s="37">
        <f t="shared" ref="T75:AB75" si="6">T5+ABS(T40)</f>
        <v>10.51</v>
      </c>
      <c r="U75" s="37">
        <f t="shared" si="6"/>
        <v>9.7900000000000009</v>
      </c>
      <c r="V75" s="37">
        <f t="shared" si="6"/>
        <v>7.48</v>
      </c>
      <c r="W75" s="37">
        <f t="shared" si="6"/>
        <v>9.52</v>
      </c>
      <c r="X75" s="37">
        <f t="shared" si="6"/>
        <v>12.43</v>
      </c>
      <c r="Y75" s="37">
        <f t="shared" si="6"/>
        <v>14.38</v>
      </c>
      <c r="Z75" s="37">
        <f t="shared" si="6"/>
        <v>8.2899999999999991</v>
      </c>
      <c r="AA75" s="37">
        <f t="shared" si="6"/>
        <v>7.77</v>
      </c>
      <c r="AB75" s="39">
        <f t="shared" si="6"/>
        <v>6.64</v>
      </c>
    </row>
    <row r="76" spans="1:28" ht="16.5" thickBot="1" x14ac:dyDescent="0.3">
      <c r="A76" s="23"/>
      <c r="B76" s="32">
        <v>44898</v>
      </c>
      <c r="C76" s="35">
        <f t="shared" si="2"/>
        <v>197.64000000000001</v>
      </c>
      <c r="D76" s="36">
        <f t="shared" si="3"/>
        <v>0</v>
      </c>
      <c r="E76" s="37">
        <f t="shared" si="5"/>
        <v>2.08</v>
      </c>
      <c r="F76" s="37">
        <f t="shared" si="5"/>
        <v>13.02</v>
      </c>
      <c r="G76" s="37">
        <f t="shared" si="5"/>
        <v>1.1900000000000002</v>
      </c>
      <c r="H76" s="37">
        <f t="shared" si="5"/>
        <v>3.12</v>
      </c>
      <c r="I76" s="37">
        <f t="shared" si="5"/>
        <v>0</v>
      </c>
      <c r="J76" s="37">
        <f t="shared" si="5"/>
        <v>0</v>
      </c>
      <c r="K76" s="37">
        <f t="shared" si="5"/>
        <v>9.06</v>
      </c>
      <c r="L76" s="37">
        <f t="shared" si="5"/>
        <v>9.61</v>
      </c>
      <c r="M76" s="37">
        <f t="shared" si="5"/>
        <v>9.6</v>
      </c>
      <c r="N76" s="37">
        <f t="shared" si="5"/>
        <v>14.8</v>
      </c>
      <c r="O76" s="37">
        <f t="shared" si="5"/>
        <v>5.42</v>
      </c>
      <c r="P76" s="37">
        <f t="shared" si="5"/>
        <v>10.130000000000001</v>
      </c>
      <c r="Q76" s="37">
        <f t="shared" si="5"/>
        <v>13.1</v>
      </c>
      <c r="R76" s="37">
        <f t="shared" si="5"/>
        <v>9.4600000000000009</v>
      </c>
      <c r="S76" s="37">
        <f t="shared" si="5"/>
        <v>13.28</v>
      </c>
      <c r="T76" s="37">
        <f t="shared" ref="T76:AB76" si="7">T6+ABS(T41)</f>
        <v>4.34</v>
      </c>
      <c r="U76" s="37">
        <f t="shared" si="7"/>
        <v>15.98</v>
      </c>
      <c r="V76" s="37">
        <f t="shared" si="7"/>
        <v>9.02</v>
      </c>
      <c r="W76" s="37">
        <f t="shared" si="7"/>
        <v>4.75</v>
      </c>
      <c r="X76" s="37">
        <f t="shared" si="7"/>
        <v>13.59</v>
      </c>
      <c r="Y76" s="37">
        <f t="shared" si="7"/>
        <v>3.98</v>
      </c>
      <c r="Z76" s="37">
        <f t="shared" si="7"/>
        <v>8.58</v>
      </c>
      <c r="AA76" s="37">
        <f t="shared" si="7"/>
        <v>12.15</v>
      </c>
      <c r="AB76" s="39">
        <f t="shared" si="7"/>
        <v>11.38</v>
      </c>
    </row>
    <row r="77" spans="1:28" ht="16.5" thickBot="1" x14ac:dyDescent="0.3">
      <c r="A77" s="23"/>
      <c r="B77" s="32">
        <v>44899</v>
      </c>
      <c r="C77" s="35">
        <f t="shared" si="2"/>
        <v>158.35</v>
      </c>
      <c r="D77" s="36">
        <f t="shared" si="3"/>
        <v>0</v>
      </c>
      <c r="E77" s="37">
        <f t="shared" si="5"/>
        <v>9.08</v>
      </c>
      <c r="F77" s="37">
        <f t="shared" si="5"/>
        <v>9.1300000000000008</v>
      </c>
      <c r="G77" s="37">
        <f t="shared" si="5"/>
        <v>0</v>
      </c>
      <c r="H77" s="37">
        <f t="shared" si="5"/>
        <v>0</v>
      </c>
      <c r="I77" s="37">
        <f t="shared" si="5"/>
        <v>0</v>
      </c>
      <c r="J77" s="37">
        <f t="shared" si="5"/>
        <v>0</v>
      </c>
      <c r="K77" s="37">
        <f t="shared" si="5"/>
        <v>0</v>
      </c>
      <c r="L77" s="37">
        <f t="shared" si="5"/>
        <v>0</v>
      </c>
      <c r="M77" s="37">
        <f t="shared" si="5"/>
        <v>6.4</v>
      </c>
      <c r="N77" s="37">
        <f t="shared" si="5"/>
        <v>14.54</v>
      </c>
      <c r="O77" s="37">
        <f t="shared" si="5"/>
        <v>15.51</v>
      </c>
      <c r="P77" s="37">
        <f t="shared" si="5"/>
        <v>5.09</v>
      </c>
      <c r="Q77" s="37">
        <f t="shared" si="5"/>
        <v>5.58</v>
      </c>
      <c r="R77" s="37">
        <f t="shared" si="5"/>
        <v>4.37</v>
      </c>
      <c r="S77" s="37">
        <f t="shared" si="5"/>
        <v>8.4499999999999993</v>
      </c>
      <c r="T77" s="37">
        <f t="shared" ref="T77:AB77" si="8">T7+ABS(T42)</f>
        <v>14.23</v>
      </c>
      <c r="U77" s="37">
        <f t="shared" si="8"/>
        <v>6.3599999999999994</v>
      </c>
      <c r="V77" s="37">
        <f t="shared" si="8"/>
        <v>5.07</v>
      </c>
      <c r="W77" s="37">
        <f t="shared" si="8"/>
        <v>11.22</v>
      </c>
      <c r="X77" s="37">
        <f t="shared" si="8"/>
        <v>11.4</v>
      </c>
      <c r="Y77" s="37">
        <f t="shared" si="8"/>
        <v>6.48</v>
      </c>
      <c r="Z77" s="37">
        <f t="shared" si="8"/>
        <v>5.41</v>
      </c>
      <c r="AA77" s="37">
        <f t="shared" si="8"/>
        <v>14.06</v>
      </c>
      <c r="AB77" s="39">
        <f t="shared" si="8"/>
        <v>5.97</v>
      </c>
    </row>
    <row r="78" spans="1:28" ht="16.5" thickBot="1" x14ac:dyDescent="0.3">
      <c r="A78" s="23"/>
      <c r="B78" s="32">
        <v>44900</v>
      </c>
      <c r="C78" s="35">
        <f t="shared" si="2"/>
        <v>146.68000000000004</v>
      </c>
      <c r="D78" s="36">
        <f t="shared" si="3"/>
        <v>0</v>
      </c>
      <c r="E78" s="37">
        <f t="shared" si="5"/>
        <v>0</v>
      </c>
      <c r="F78" s="37">
        <f t="shared" si="5"/>
        <v>0</v>
      </c>
      <c r="G78" s="37">
        <f t="shared" si="5"/>
        <v>0</v>
      </c>
      <c r="H78" s="37">
        <f t="shared" si="5"/>
        <v>0</v>
      </c>
      <c r="I78" s="37">
        <f t="shared" si="5"/>
        <v>0</v>
      </c>
      <c r="J78" s="37">
        <f t="shared" si="5"/>
        <v>0</v>
      </c>
      <c r="K78" s="37">
        <f t="shared" si="5"/>
        <v>0</v>
      </c>
      <c r="L78" s="37">
        <f t="shared" si="5"/>
        <v>0</v>
      </c>
      <c r="M78" s="37">
        <f t="shared" si="5"/>
        <v>0</v>
      </c>
      <c r="N78" s="37">
        <f t="shared" si="5"/>
        <v>0</v>
      </c>
      <c r="O78" s="37">
        <f t="shared" si="5"/>
        <v>16.239999999999998</v>
      </c>
      <c r="P78" s="37">
        <f t="shared" si="5"/>
        <v>16.2</v>
      </c>
      <c r="Q78" s="37">
        <f t="shared" si="5"/>
        <v>16.04</v>
      </c>
      <c r="R78" s="37">
        <f t="shared" si="5"/>
        <v>5.0999999999999996</v>
      </c>
      <c r="S78" s="37">
        <f t="shared" si="5"/>
        <v>4.2799999999999994</v>
      </c>
      <c r="T78" s="37">
        <f t="shared" ref="T78:AB78" si="9">T8+ABS(T43)</f>
        <v>15.07</v>
      </c>
      <c r="U78" s="37">
        <f t="shared" si="9"/>
        <v>6.43</v>
      </c>
      <c r="V78" s="37">
        <f t="shared" si="9"/>
        <v>9.24</v>
      </c>
      <c r="W78" s="37">
        <f t="shared" si="9"/>
        <v>12.28</v>
      </c>
      <c r="X78" s="37">
        <f t="shared" si="9"/>
        <v>12.04</v>
      </c>
      <c r="Y78" s="37">
        <f t="shared" si="9"/>
        <v>13.61</v>
      </c>
      <c r="Z78" s="37">
        <f t="shared" si="9"/>
        <v>1.67</v>
      </c>
      <c r="AA78" s="37">
        <f t="shared" si="9"/>
        <v>5.27</v>
      </c>
      <c r="AB78" s="39">
        <f t="shared" si="9"/>
        <v>13.21</v>
      </c>
    </row>
    <row r="79" spans="1:28" ht="16.5" thickBot="1" x14ac:dyDescent="0.3">
      <c r="A79" s="23"/>
      <c r="B79" s="32">
        <v>44901</v>
      </c>
      <c r="C79" s="35">
        <f t="shared" si="2"/>
        <v>225.49999999999997</v>
      </c>
      <c r="D79" s="36">
        <f t="shared" si="3"/>
        <v>0</v>
      </c>
      <c r="E79" s="37">
        <f t="shared" si="5"/>
        <v>7.46</v>
      </c>
      <c r="F79" s="37">
        <f t="shared" si="5"/>
        <v>14.68</v>
      </c>
      <c r="G79" s="37">
        <f t="shared" si="5"/>
        <v>2.12</v>
      </c>
      <c r="H79" s="37">
        <f t="shared" si="5"/>
        <v>0</v>
      </c>
      <c r="I79" s="37">
        <f t="shared" si="5"/>
        <v>0</v>
      </c>
      <c r="J79" s="37">
        <f t="shared" si="5"/>
        <v>0</v>
      </c>
      <c r="K79" s="37">
        <f t="shared" si="5"/>
        <v>2.2999999999999998</v>
      </c>
      <c r="L79" s="37">
        <f t="shared" si="5"/>
        <v>10.1</v>
      </c>
      <c r="M79" s="37">
        <f t="shared" si="5"/>
        <v>11.33</v>
      </c>
      <c r="N79" s="37">
        <f t="shared" si="5"/>
        <v>15.36</v>
      </c>
      <c r="O79" s="37">
        <f t="shared" si="5"/>
        <v>13.68</v>
      </c>
      <c r="P79" s="37">
        <f t="shared" si="5"/>
        <v>15.74</v>
      </c>
      <c r="Q79" s="37">
        <f t="shared" si="5"/>
        <v>3.41</v>
      </c>
      <c r="R79" s="37">
        <f t="shared" si="5"/>
        <v>12.44</v>
      </c>
      <c r="S79" s="37">
        <f t="shared" si="5"/>
        <v>10.17</v>
      </c>
      <c r="T79" s="37">
        <f t="shared" ref="T79:AB79" si="10">T9+ABS(T44)</f>
        <v>14.75</v>
      </c>
      <c r="U79" s="37">
        <f t="shared" si="10"/>
        <v>12.71</v>
      </c>
      <c r="V79" s="37">
        <f t="shared" si="10"/>
        <v>14.21</v>
      </c>
      <c r="W79" s="37">
        <f t="shared" si="10"/>
        <v>7.57</v>
      </c>
      <c r="X79" s="37">
        <f t="shared" si="10"/>
        <v>15.51</v>
      </c>
      <c r="Y79" s="37">
        <f t="shared" si="10"/>
        <v>15.68</v>
      </c>
      <c r="Z79" s="37">
        <f t="shared" si="10"/>
        <v>10.51</v>
      </c>
      <c r="AA79" s="37">
        <f t="shared" si="10"/>
        <v>6.57</v>
      </c>
      <c r="AB79" s="39">
        <f t="shared" si="10"/>
        <v>9.1999999999999993</v>
      </c>
    </row>
    <row r="80" spans="1:28" ht="16.5" thickBot="1" x14ac:dyDescent="0.3">
      <c r="A80" s="23"/>
      <c r="B80" s="32">
        <v>44902</v>
      </c>
      <c r="C80" s="35">
        <f t="shared" si="2"/>
        <v>93.240000000000009</v>
      </c>
      <c r="D80" s="36">
        <f t="shared" si="3"/>
        <v>0</v>
      </c>
      <c r="E80" s="37">
        <f t="shared" si="5"/>
        <v>15.59</v>
      </c>
      <c r="F80" s="37">
        <f t="shared" si="5"/>
        <v>0</v>
      </c>
      <c r="G80" s="37">
        <f t="shared" si="5"/>
        <v>0</v>
      </c>
      <c r="H80" s="37">
        <f t="shared" si="5"/>
        <v>0</v>
      </c>
      <c r="I80" s="37">
        <f t="shared" si="5"/>
        <v>0</v>
      </c>
      <c r="J80" s="37">
        <f t="shared" si="5"/>
        <v>0</v>
      </c>
      <c r="K80" s="37">
        <f t="shared" si="5"/>
        <v>0</v>
      </c>
      <c r="L80" s="37">
        <f t="shared" si="5"/>
        <v>0</v>
      </c>
      <c r="M80" s="37">
        <f t="shared" si="5"/>
        <v>0</v>
      </c>
      <c r="N80" s="37">
        <f t="shared" si="5"/>
        <v>0</v>
      </c>
      <c r="O80" s="37">
        <f t="shared" si="5"/>
        <v>9.7200000000000006</v>
      </c>
      <c r="P80" s="37">
        <f t="shared" si="5"/>
        <v>2.09</v>
      </c>
      <c r="Q80" s="37">
        <f t="shared" si="5"/>
        <v>9.93</v>
      </c>
      <c r="R80" s="37">
        <f t="shared" si="5"/>
        <v>4.45</v>
      </c>
      <c r="S80" s="37">
        <f t="shared" si="5"/>
        <v>0.34</v>
      </c>
      <c r="T80" s="37">
        <f t="shared" ref="T80:AB80" si="11">T10+ABS(T45)</f>
        <v>0.76</v>
      </c>
      <c r="U80" s="37">
        <f t="shared" si="11"/>
        <v>0.6</v>
      </c>
      <c r="V80" s="37">
        <f t="shared" si="11"/>
        <v>15.08</v>
      </c>
      <c r="W80" s="37">
        <f t="shared" si="11"/>
        <v>10.08</v>
      </c>
      <c r="X80" s="37">
        <f t="shared" si="11"/>
        <v>1.28</v>
      </c>
      <c r="Y80" s="37">
        <f t="shared" si="11"/>
        <v>1.08</v>
      </c>
      <c r="Z80" s="37">
        <f t="shared" si="11"/>
        <v>7.93</v>
      </c>
      <c r="AA80" s="37">
        <f t="shared" si="11"/>
        <v>10.93</v>
      </c>
      <c r="AB80" s="39">
        <f t="shared" si="11"/>
        <v>3.38</v>
      </c>
    </row>
    <row r="81" spans="1:28" ht="16.5" thickBot="1" x14ac:dyDescent="0.3">
      <c r="A81" s="23"/>
      <c r="B81" s="32">
        <v>44903</v>
      </c>
      <c r="C81" s="35">
        <f t="shared" si="2"/>
        <v>218.16999999999993</v>
      </c>
      <c r="D81" s="36">
        <f t="shared" si="3"/>
        <v>0</v>
      </c>
      <c r="E81" s="37">
        <f t="shared" si="5"/>
        <v>3.08</v>
      </c>
      <c r="F81" s="37">
        <f t="shared" si="5"/>
        <v>8.5</v>
      </c>
      <c r="G81" s="37">
        <f t="shared" si="5"/>
        <v>10.4</v>
      </c>
      <c r="H81" s="37">
        <f t="shared" si="5"/>
        <v>2.12</v>
      </c>
      <c r="I81" s="37">
        <f t="shared" si="5"/>
        <v>3</v>
      </c>
      <c r="J81" s="37">
        <f t="shared" si="5"/>
        <v>12.96</v>
      </c>
      <c r="K81" s="37">
        <f t="shared" si="5"/>
        <v>13.61</v>
      </c>
      <c r="L81" s="37">
        <f t="shared" si="5"/>
        <v>0</v>
      </c>
      <c r="M81" s="37">
        <f t="shared" si="5"/>
        <v>3.36</v>
      </c>
      <c r="N81" s="37">
        <f t="shared" si="5"/>
        <v>13.21</v>
      </c>
      <c r="O81" s="37">
        <f t="shared" si="5"/>
        <v>13.63</v>
      </c>
      <c r="P81" s="37">
        <f t="shared" si="5"/>
        <v>7.91</v>
      </c>
      <c r="Q81" s="37">
        <f t="shared" si="5"/>
        <v>12.99</v>
      </c>
      <c r="R81" s="37">
        <f t="shared" si="5"/>
        <v>2.2400000000000002</v>
      </c>
      <c r="S81" s="37">
        <f t="shared" si="5"/>
        <v>12.53</v>
      </c>
      <c r="T81" s="37">
        <f t="shared" ref="T81:AB81" si="12">T11+ABS(T46)</f>
        <v>16.260000000000002</v>
      </c>
      <c r="U81" s="37">
        <f t="shared" si="12"/>
        <v>16.45</v>
      </c>
      <c r="V81" s="37">
        <f t="shared" si="12"/>
        <v>15.85</v>
      </c>
      <c r="W81" s="37">
        <f t="shared" si="12"/>
        <v>14.67</v>
      </c>
      <c r="X81" s="37">
        <f t="shared" si="12"/>
        <v>3.69</v>
      </c>
      <c r="Y81" s="37">
        <f t="shared" si="12"/>
        <v>14.67</v>
      </c>
      <c r="Z81" s="37">
        <f t="shared" si="12"/>
        <v>9.01</v>
      </c>
      <c r="AA81" s="37">
        <f t="shared" si="12"/>
        <v>6.79</v>
      </c>
      <c r="AB81" s="39">
        <f t="shared" si="12"/>
        <v>1.24</v>
      </c>
    </row>
    <row r="82" spans="1:28" ht="16.5" thickBot="1" x14ac:dyDescent="0.3">
      <c r="A82" s="23"/>
      <c r="B82" s="32">
        <v>44904</v>
      </c>
      <c r="C82" s="35">
        <f t="shared" si="2"/>
        <v>177.57999999999998</v>
      </c>
      <c r="D82" s="36">
        <f t="shared" si="3"/>
        <v>0</v>
      </c>
      <c r="E82" s="37">
        <f t="shared" si="5"/>
        <v>4.07</v>
      </c>
      <c r="F82" s="37">
        <f t="shared" si="5"/>
        <v>8.3000000000000007</v>
      </c>
      <c r="G82" s="37">
        <f t="shared" si="5"/>
        <v>6.55</v>
      </c>
      <c r="H82" s="37">
        <f t="shared" si="5"/>
        <v>3.12</v>
      </c>
      <c r="I82" s="37">
        <f t="shared" si="5"/>
        <v>8.11</v>
      </c>
      <c r="J82" s="37">
        <f t="shared" si="5"/>
        <v>0.83</v>
      </c>
      <c r="K82" s="37">
        <f t="shared" si="5"/>
        <v>12.16</v>
      </c>
      <c r="L82" s="37">
        <f t="shared" si="5"/>
        <v>0</v>
      </c>
      <c r="M82" s="37">
        <f t="shared" si="5"/>
        <v>0</v>
      </c>
      <c r="N82" s="37">
        <f t="shared" si="5"/>
        <v>1.76</v>
      </c>
      <c r="O82" s="37">
        <f t="shared" si="5"/>
        <v>7.85</v>
      </c>
      <c r="P82" s="37">
        <f t="shared" si="5"/>
        <v>7.1</v>
      </c>
      <c r="Q82" s="37">
        <f t="shared" si="5"/>
        <v>6.1099999999999994</v>
      </c>
      <c r="R82" s="37">
        <f t="shared" si="5"/>
        <v>10.95</v>
      </c>
      <c r="S82" s="37">
        <f t="shared" si="5"/>
        <v>1.6</v>
      </c>
      <c r="T82" s="37">
        <f t="shared" ref="T82:AB82" si="13">T12+ABS(T47)</f>
        <v>8.6</v>
      </c>
      <c r="U82" s="37">
        <f t="shared" si="13"/>
        <v>3.93</v>
      </c>
      <c r="V82" s="37">
        <f t="shared" si="13"/>
        <v>14</v>
      </c>
      <c r="W82" s="37">
        <f t="shared" si="13"/>
        <v>13.72</v>
      </c>
      <c r="X82" s="37">
        <f t="shared" si="13"/>
        <v>17.399999999999999</v>
      </c>
      <c r="Y82" s="37">
        <f t="shared" si="13"/>
        <v>10.119999999999999</v>
      </c>
      <c r="Z82" s="37">
        <f t="shared" si="13"/>
        <v>11.87</v>
      </c>
      <c r="AA82" s="37">
        <f t="shared" si="13"/>
        <v>8.5399999999999991</v>
      </c>
      <c r="AB82" s="39">
        <f t="shared" si="13"/>
        <v>10.89</v>
      </c>
    </row>
    <row r="83" spans="1:28" ht="16.5" thickBot="1" x14ac:dyDescent="0.3">
      <c r="A83" s="23"/>
      <c r="B83" s="32">
        <v>44905</v>
      </c>
      <c r="C83" s="35">
        <f t="shared" si="2"/>
        <v>108.53</v>
      </c>
      <c r="D83" s="36">
        <f t="shared" si="3"/>
        <v>0</v>
      </c>
      <c r="E83" s="37">
        <f t="shared" si="5"/>
        <v>14.88</v>
      </c>
      <c r="F83" s="37">
        <f t="shared" si="5"/>
        <v>8.57</v>
      </c>
      <c r="G83" s="37">
        <f t="shared" si="5"/>
        <v>10.71</v>
      </c>
      <c r="H83" s="37">
        <f t="shared" si="5"/>
        <v>0</v>
      </c>
      <c r="I83" s="37">
        <f t="shared" si="5"/>
        <v>0</v>
      </c>
      <c r="J83" s="37">
        <f t="shared" si="5"/>
        <v>0</v>
      </c>
      <c r="K83" s="37">
        <f t="shared" si="5"/>
        <v>8.99</v>
      </c>
      <c r="L83" s="37">
        <f t="shared" si="5"/>
        <v>0</v>
      </c>
      <c r="M83" s="37">
        <f t="shared" si="5"/>
        <v>0</v>
      </c>
      <c r="N83" s="37">
        <f t="shared" si="5"/>
        <v>1.82</v>
      </c>
      <c r="O83" s="37">
        <f t="shared" si="5"/>
        <v>2.14</v>
      </c>
      <c r="P83" s="37">
        <f t="shared" si="5"/>
        <v>16.670000000000002</v>
      </c>
      <c r="Q83" s="37">
        <f t="shared" si="5"/>
        <v>4.54</v>
      </c>
      <c r="R83" s="37">
        <f t="shared" si="5"/>
        <v>3.38</v>
      </c>
      <c r="S83" s="37">
        <f t="shared" si="5"/>
        <v>3.33</v>
      </c>
      <c r="T83" s="37">
        <f t="shared" ref="T83:AB83" si="14">T13+ABS(T48)</f>
        <v>13.015000000000001</v>
      </c>
      <c r="U83" s="37">
        <f t="shared" si="14"/>
        <v>5.3550000000000004</v>
      </c>
      <c r="V83" s="37">
        <f t="shared" si="14"/>
        <v>6.5350000000000001</v>
      </c>
      <c r="W83" s="37">
        <f t="shared" si="14"/>
        <v>8.5250000000000004</v>
      </c>
      <c r="X83" s="37">
        <f t="shared" si="14"/>
        <v>7.0000000000000007E-2</v>
      </c>
      <c r="Y83" s="37">
        <f t="shared" si="14"/>
        <v>0</v>
      </c>
      <c r="Z83" s="37">
        <f t="shared" si="14"/>
        <v>0</v>
      </c>
      <c r="AA83" s="37">
        <f t="shared" si="14"/>
        <v>0</v>
      </c>
      <c r="AB83" s="39">
        <f t="shared" si="14"/>
        <v>0</v>
      </c>
    </row>
    <row r="84" spans="1:28" ht="16.5" thickBot="1" x14ac:dyDescent="0.3">
      <c r="A84" s="23"/>
      <c r="B84" s="32">
        <v>44906</v>
      </c>
      <c r="C84" s="35">
        <f t="shared" si="2"/>
        <v>183.34250000000003</v>
      </c>
      <c r="D84" s="36">
        <f t="shared" si="3"/>
        <v>0</v>
      </c>
      <c r="E84" s="37">
        <f t="shared" si="5"/>
        <v>5.4574999999999996</v>
      </c>
      <c r="F84" s="37">
        <f t="shared" si="5"/>
        <v>1.2</v>
      </c>
      <c r="G84" s="37">
        <f t="shared" si="5"/>
        <v>0</v>
      </c>
      <c r="H84" s="37">
        <f t="shared" si="5"/>
        <v>0</v>
      </c>
      <c r="I84" s="37">
        <f t="shared" si="5"/>
        <v>0</v>
      </c>
      <c r="J84" s="37">
        <f t="shared" si="5"/>
        <v>0</v>
      </c>
      <c r="K84" s="37">
        <f t="shared" si="5"/>
        <v>0</v>
      </c>
      <c r="L84" s="37">
        <f t="shared" si="5"/>
        <v>0</v>
      </c>
      <c r="M84" s="37">
        <f t="shared" si="5"/>
        <v>0</v>
      </c>
      <c r="N84" s="37">
        <f t="shared" si="5"/>
        <v>3</v>
      </c>
      <c r="O84" s="37">
        <f t="shared" si="5"/>
        <v>17.190000000000001</v>
      </c>
      <c r="P84" s="37">
        <f t="shared" si="5"/>
        <v>14.695</v>
      </c>
      <c r="Q84" s="37">
        <f t="shared" si="5"/>
        <v>15.0075</v>
      </c>
      <c r="R84" s="37">
        <f t="shared" si="5"/>
        <v>10.465</v>
      </c>
      <c r="S84" s="37">
        <f t="shared" si="5"/>
        <v>9.3925000000000001</v>
      </c>
      <c r="T84" s="37">
        <f t="shared" ref="T84:AB84" si="15">T14+ABS(T49)</f>
        <v>10.2125</v>
      </c>
      <c r="U84" s="37">
        <f t="shared" si="15"/>
        <v>16.635000000000002</v>
      </c>
      <c r="V84" s="37">
        <f t="shared" si="15"/>
        <v>13.44</v>
      </c>
      <c r="W84" s="37">
        <f t="shared" si="15"/>
        <v>12.9025</v>
      </c>
      <c r="X84" s="37">
        <f t="shared" si="15"/>
        <v>14.455</v>
      </c>
      <c r="Y84" s="37">
        <f t="shared" si="15"/>
        <v>14.5</v>
      </c>
      <c r="Z84" s="37">
        <f t="shared" si="15"/>
        <v>6.4275000000000002</v>
      </c>
      <c r="AA84" s="37">
        <f t="shared" si="15"/>
        <v>8.8074999999999992</v>
      </c>
      <c r="AB84" s="39">
        <f t="shared" si="15"/>
        <v>9.5549999999999997</v>
      </c>
    </row>
    <row r="85" spans="1:28" ht="16.5" thickBot="1" x14ac:dyDescent="0.3">
      <c r="A85" s="23"/>
      <c r="B85" s="32">
        <v>44907</v>
      </c>
      <c r="C85" s="35">
        <f t="shared" si="2"/>
        <v>93.95</v>
      </c>
      <c r="D85" s="36">
        <f t="shared" si="3"/>
        <v>0</v>
      </c>
      <c r="E85" s="37">
        <f t="shared" si="5"/>
        <v>0</v>
      </c>
      <c r="F85" s="37">
        <f t="shared" si="5"/>
        <v>0</v>
      </c>
      <c r="G85" s="37">
        <f t="shared" si="5"/>
        <v>0</v>
      </c>
      <c r="H85" s="37">
        <f t="shared" si="5"/>
        <v>0</v>
      </c>
      <c r="I85" s="37">
        <f t="shared" si="5"/>
        <v>0</v>
      </c>
      <c r="J85" s="37">
        <f t="shared" si="5"/>
        <v>0</v>
      </c>
      <c r="K85" s="37">
        <f t="shared" si="5"/>
        <v>0</v>
      </c>
      <c r="L85" s="37">
        <f t="shared" si="5"/>
        <v>0</v>
      </c>
      <c r="M85" s="37">
        <f t="shared" si="5"/>
        <v>0</v>
      </c>
      <c r="N85" s="37">
        <f t="shared" si="5"/>
        <v>3</v>
      </c>
      <c r="O85" s="37">
        <f t="shared" si="5"/>
        <v>0</v>
      </c>
      <c r="P85" s="37">
        <f t="shared" si="5"/>
        <v>0</v>
      </c>
      <c r="Q85" s="37">
        <f t="shared" si="5"/>
        <v>0</v>
      </c>
      <c r="R85" s="37">
        <f t="shared" si="5"/>
        <v>0</v>
      </c>
      <c r="S85" s="37">
        <f t="shared" si="5"/>
        <v>7.96</v>
      </c>
      <c r="T85" s="37">
        <f t="shared" ref="T85:AB85" si="16">T15+ABS(T50)</f>
        <v>5.32</v>
      </c>
      <c r="U85" s="37">
        <f t="shared" si="16"/>
        <v>14.97</v>
      </c>
      <c r="V85" s="37">
        <f t="shared" si="16"/>
        <v>3</v>
      </c>
      <c r="W85" s="37">
        <f t="shared" si="16"/>
        <v>4.05</v>
      </c>
      <c r="X85" s="37">
        <f t="shared" si="16"/>
        <v>16.77</v>
      </c>
      <c r="Y85" s="37">
        <f t="shared" si="16"/>
        <v>15.28</v>
      </c>
      <c r="Z85" s="37">
        <f t="shared" si="16"/>
        <v>7.33</v>
      </c>
      <c r="AA85" s="37">
        <f t="shared" si="16"/>
        <v>7.07</v>
      </c>
      <c r="AB85" s="39">
        <f t="shared" si="16"/>
        <v>9.1999999999999993</v>
      </c>
    </row>
    <row r="86" spans="1:28" ht="16.5" thickBot="1" x14ac:dyDescent="0.3">
      <c r="A86" s="23"/>
      <c r="B86" s="32">
        <v>44908</v>
      </c>
      <c r="C86" s="35">
        <f t="shared" si="2"/>
        <v>175.25</v>
      </c>
      <c r="D86" s="36">
        <f t="shared" si="3"/>
        <v>0</v>
      </c>
      <c r="E86" s="37">
        <f t="shared" si="5"/>
        <v>14.47</v>
      </c>
      <c r="F86" s="37">
        <f t="shared" si="5"/>
        <v>2.93</v>
      </c>
      <c r="G86" s="37">
        <f t="shared" si="5"/>
        <v>0</v>
      </c>
      <c r="H86" s="37">
        <f t="shared" si="5"/>
        <v>0</v>
      </c>
      <c r="I86" s="37">
        <f t="shared" si="5"/>
        <v>0</v>
      </c>
      <c r="J86" s="37">
        <f t="shared" si="5"/>
        <v>0</v>
      </c>
      <c r="K86" s="37">
        <f t="shared" si="5"/>
        <v>0</v>
      </c>
      <c r="L86" s="37">
        <f t="shared" si="5"/>
        <v>0</v>
      </c>
      <c r="M86" s="37">
        <f t="shared" si="5"/>
        <v>2.54</v>
      </c>
      <c r="N86" s="37">
        <f t="shared" si="5"/>
        <v>7.65</v>
      </c>
      <c r="O86" s="37">
        <f t="shared" si="5"/>
        <v>18.079999999999998</v>
      </c>
      <c r="P86" s="37">
        <f t="shared" si="5"/>
        <v>4.0599999999999996</v>
      </c>
      <c r="Q86" s="37">
        <f t="shared" si="5"/>
        <v>8.6199999999999992</v>
      </c>
      <c r="R86" s="37">
        <f t="shared" si="5"/>
        <v>12.19</v>
      </c>
      <c r="S86" s="37">
        <f t="shared" si="5"/>
        <v>15.45</v>
      </c>
      <c r="T86" s="37">
        <f t="shared" ref="T86:AB86" si="17">T16+ABS(T51)</f>
        <v>6.58</v>
      </c>
      <c r="U86" s="37">
        <f t="shared" si="17"/>
        <v>14.42</v>
      </c>
      <c r="V86" s="37">
        <f t="shared" si="17"/>
        <v>10.44</v>
      </c>
      <c r="W86" s="37">
        <f t="shared" si="17"/>
        <v>6.37</v>
      </c>
      <c r="X86" s="37">
        <f t="shared" si="17"/>
        <v>8.4700000000000006</v>
      </c>
      <c r="Y86" s="37">
        <f t="shared" si="17"/>
        <v>6.67</v>
      </c>
      <c r="Z86" s="37">
        <f t="shared" si="17"/>
        <v>15.81</v>
      </c>
      <c r="AA86" s="37">
        <f t="shared" si="17"/>
        <v>10.01</v>
      </c>
      <c r="AB86" s="39">
        <f t="shared" si="17"/>
        <v>10.49</v>
      </c>
    </row>
    <row r="87" spans="1:28" ht="16.5" thickBot="1" x14ac:dyDescent="0.3">
      <c r="A87" s="23"/>
      <c r="B87" s="32">
        <v>44909</v>
      </c>
      <c r="C87" s="35">
        <f t="shared" si="2"/>
        <v>203.49999999999997</v>
      </c>
      <c r="D87" s="36">
        <f t="shared" si="3"/>
        <v>0</v>
      </c>
      <c r="E87" s="37">
        <f t="shared" si="5"/>
        <v>2.8200000000000003</v>
      </c>
      <c r="F87" s="37">
        <f t="shared" si="5"/>
        <v>7.09</v>
      </c>
      <c r="G87" s="37">
        <f t="shared" si="5"/>
        <v>0</v>
      </c>
      <c r="H87" s="37">
        <f t="shared" si="5"/>
        <v>0</v>
      </c>
      <c r="I87" s="37">
        <f t="shared" si="5"/>
        <v>0</v>
      </c>
      <c r="J87" s="37">
        <f t="shared" si="5"/>
        <v>0</v>
      </c>
      <c r="K87" s="37">
        <f t="shared" si="5"/>
        <v>0.86</v>
      </c>
      <c r="L87" s="37">
        <f t="shared" si="5"/>
        <v>3</v>
      </c>
      <c r="M87" s="37">
        <f t="shared" si="5"/>
        <v>4.68</v>
      </c>
      <c r="N87" s="37">
        <f t="shared" si="5"/>
        <v>10.18</v>
      </c>
      <c r="O87" s="37">
        <f t="shared" si="5"/>
        <v>9.0500000000000007</v>
      </c>
      <c r="P87" s="37">
        <f t="shared" si="5"/>
        <v>12.01</v>
      </c>
      <c r="Q87" s="37">
        <f t="shared" si="5"/>
        <v>17.82</v>
      </c>
      <c r="R87" s="37">
        <f t="shared" si="5"/>
        <v>10.739999999999998</v>
      </c>
      <c r="S87" s="37">
        <f t="shared" si="5"/>
        <v>8.7899999999999991</v>
      </c>
      <c r="T87" s="37">
        <f t="shared" ref="T87:AB87" si="18">T17+ABS(T52)</f>
        <v>13.96</v>
      </c>
      <c r="U87" s="37">
        <f t="shared" si="18"/>
        <v>16.55</v>
      </c>
      <c r="V87" s="37">
        <f t="shared" si="18"/>
        <v>18.09</v>
      </c>
      <c r="W87" s="37">
        <f t="shared" si="18"/>
        <v>17.34</v>
      </c>
      <c r="X87" s="37">
        <f t="shared" si="18"/>
        <v>13.8</v>
      </c>
      <c r="Y87" s="37">
        <f t="shared" si="18"/>
        <v>4.26</v>
      </c>
      <c r="Z87" s="37">
        <f t="shared" si="18"/>
        <v>6.07</v>
      </c>
      <c r="AA87" s="37">
        <f t="shared" si="18"/>
        <v>12.72</v>
      </c>
      <c r="AB87" s="39">
        <f t="shared" si="18"/>
        <v>13.67</v>
      </c>
    </row>
    <row r="88" spans="1:28" ht="16.5" thickBot="1" x14ac:dyDescent="0.3">
      <c r="A88" s="23"/>
      <c r="B88" s="32">
        <v>44910</v>
      </c>
      <c r="C88" s="35">
        <f t="shared" si="2"/>
        <v>192</v>
      </c>
      <c r="D88" s="36">
        <f t="shared" si="3"/>
        <v>0</v>
      </c>
      <c r="E88" s="37">
        <f t="shared" si="5"/>
        <v>17.309999999999999</v>
      </c>
      <c r="F88" s="37">
        <f t="shared" si="5"/>
        <v>0.89</v>
      </c>
      <c r="G88" s="37">
        <f t="shared" si="5"/>
        <v>0</v>
      </c>
      <c r="H88" s="37">
        <f t="shared" si="5"/>
        <v>0</v>
      </c>
      <c r="I88" s="37">
        <f t="shared" si="5"/>
        <v>0</v>
      </c>
      <c r="J88" s="37">
        <f t="shared" si="5"/>
        <v>0</v>
      </c>
      <c r="K88" s="37">
        <f t="shared" si="5"/>
        <v>0</v>
      </c>
      <c r="L88" s="37">
        <f t="shared" si="5"/>
        <v>0</v>
      </c>
      <c r="M88" s="37">
        <f t="shared" si="5"/>
        <v>1.36</v>
      </c>
      <c r="N88" s="37">
        <f t="shared" si="5"/>
        <v>6.94</v>
      </c>
      <c r="O88" s="37">
        <f t="shared" si="5"/>
        <v>4.87</v>
      </c>
      <c r="P88" s="37">
        <f t="shared" si="5"/>
        <v>12.78</v>
      </c>
      <c r="Q88" s="37">
        <f t="shared" si="5"/>
        <v>12.53</v>
      </c>
      <c r="R88" s="37">
        <f t="shared" si="5"/>
        <v>12.96</v>
      </c>
      <c r="S88" s="37">
        <f t="shared" si="5"/>
        <v>5.84</v>
      </c>
      <c r="T88" s="37">
        <f t="shared" ref="T88:AB88" si="19">T18+ABS(T53)</f>
        <v>4.2699999999999996</v>
      </c>
      <c r="U88" s="37">
        <f t="shared" si="19"/>
        <v>12.95</v>
      </c>
      <c r="V88" s="37">
        <f t="shared" si="19"/>
        <v>8.7000000000000011</v>
      </c>
      <c r="W88" s="37">
        <f t="shared" si="19"/>
        <v>13.64</v>
      </c>
      <c r="X88" s="37">
        <f t="shared" si="19"/>
        <v>14.59</v>
      </c>
      <c r="Y88" s="37">
        <f t="shared" si="19"/>
        <v>18.940000000000001</v>
      </c>
      <c r="Z88" s="37">
        <f t="shared" si="19"/>
        <v>19.54</v>
      </c>
      <c r="AA88" s="37">
        <f t="shared" si="19"/>
        <v>7.5</v>
      </c>
      <c r="AB88" s="39">
        <f t="shared" si="19"/>
        <v>16.39</v>
      </c>
    </row>
    <row r="89" spans="1:28" ht="16.5" thickBot="1" x14ac:dyDescent="0.3">
      <c r="A89" s="23"/>
      <c r="B89" s="32">
        <v>44911</v>
      </c>
      <c r="C89" s="35">
        <f t="shared" si="2"/>
        <v>166.47</v>
      </c>
      <c r="D89" s="36">
        <f t="shared" si="3"/>
        <v>0</v>
      </c>
      <c r="E89" s="37">
        <f t="shared" si="5"/>
        <v>18.32</v>
      </c>
      <c r="F89" s="37">
        <f t="shared" si="5"/>
        <v>13.05</v>
      </c>
      <c r="G89" s="37">
        <f t="shared" si="5"/>
        <v>0</v>
      </c>
      <c r="H89" s="37">
        <f t="shared" si="5"/>
        <v>0</v>
      </c>
      <c r="I89" s="37">
        <f t="shared" si="5"/>
        <v>0</v>
      </c>
      <c r="J89" s="37">
        <f t="shared" si="5"/>
        <v>0</v>
      </c>
      <c r="K89" s="37">
        <f t="shared" si="5"/>
        <v>0</v>
      </c>
      <c r="L89" s="37">
        <f t="shared" si="5"/>
        <v>0</v>
      </c>
      <c r="M89" s="37">
        <f t="shared" si="5"/>
        <v>2.89</v>
      </c>
      <c r="N89" s="37">
        <f t="shared" si="5"/>
        <v>4.4000000000000004</v>
      </c>
      <c r="O89" s="37">
        <f t="shared" si="5"/>
        <v>11.73</v>
      </c>
      <c r="P89" s="37">
        <f t="shared" si="5"/>
        <v>7.86</v>
      </c>
      <c r="Q89" s="37">
        <f t="shared" si="5"/>
        <v>9.49</v>
      </c>
      <c r="R89" s="37">
        <f t="shared" si="5"/>
        <v>4.7699999999999996</v>
      </c>
      <c r="S89" s="37">
        <f t="shared" si="5"/>
        <v>9.35</v>
      </c>
      <c r="T89" s="37">
        <f t="shared" ref="T89:AB89" si="20">T19+ABS(T54)</f>
        <v>7.67</v>
      </c>
      <c r="U89" s="37">
        <f t="shared" si="20"/>
        <v>9.99</v>
      </c>
      <c r="V89" s="37">
        <f t="shared" si="20"/>
        <v>9.42</v>
      </c>
      <c r="W89" s="37">
        <f t="shared" si="20"/>
        <v>12.84</v>
      </c>
      <c r="X89" s="37">
        <f t="shared" si="20"/>
        <v>12.66</v>
      </c>
      <c r="Y89" s="37">
        <f t="shared" si="20"/>
        <v>11.28</v>
      </c>
      <c r="Z89" s="37">
        <f t="shared" si="20"/>
        <v>13.45</v>
      </c>
      <c r="AA89" s="37">
        <f t="shared" si="20"/>
        <v>2.56</v>
      </c>
      <c r="AB89" s="39">
        <f t="shared" si="20"/>
        <v>4.74</v>
      </c>
    </row>
    <row r="90" spans="1:28" ht="16.5" thickBot="1" x14ac:dyDescent="0.3">
      <c r="A90" s="23"/>
      <c r="B90" s="32">
        <v>44912</v>
      </c>
      <c r="C90" s="35">
        <f t="shared" si="2"/>
        <v>66.259999999999991</v>
      </c>
      <c r="D90" s="36">
        <f t="shared" si="3"/>
        <v>0</v>
      </c>
      <c r="E90" s="37">
        <f t="shared" si="5"/>
        <v>11.44</v>
      </c>
      <c r="F90" s="37">
        <f t="shared" ref="F90:AB90" si="21">F20+ABS(F55)</f>
        <v>0</v>
      </c>
      <c r="G90" s="37">
        <f t="shared" si="21"/>
        <v>0</v>
      </c>
      <c r="H90" s="37">
        <f t="shared" si="21"/>
        <v>0</v>
      </c>
      <c r="I90" s="37">
        <f t="shared" si="21"/>
        <v>0</v>
      </c>
      <c r="J90" s="37">
        <f t="shared" si="21"/>
        <v>0</v>
      </c>
      <c r="K90" s="37">
        <f t="shared" si="21"/>
        <v>0</v>
      </c>
      <c r="L90" s="37">
        <f t="shared" si="21"/>
        <v>0</v>
      </c>
      <c r="M90" s="37">
        <f t="shared" si="21"/>
        <v>0</v>
      </c>
      <c r="N90" s="37">
        <f t="shared" si="21"/>
        <v>0</v>
      </c>
      <c r="O90" s="37">
        <f t="shared" si="21"/>
        <v>0.78</v>
      </c>
      <c r="P90" s="37">
        <f t="shared" si="21"/>
        <v>4.78</v>
      </c>
      <c r="Q90" s="37">
        <f t="shared" si="21"/>
        <v>7.24</v>
      </c>
      <c r="R90" s="37">
        <f t="shared" si="21"/>
        <v>1.95</v>
      </c>
      <c r="S90" s="37">
        <f t="shared" si="21"/>
        <v>7.6</v>
      </c>
      <c r="T90" s="37">
        <f t="shared" si="21"/>
        <v>7.28</v>
      </c>
      <c r="U90" s="37">
        <f t="shared" si="21"/>
        <v>5.0999999999999996</v>
      </c>
      <c r="V90" s="37">
        <f t="shared" si="21"/>
        <v>0.55000000000000004</v>
      </c>
      <c r="W90" s="37">
        <f t="shared" si="21"/>
        <v>3.4</v>
      </c>
      <c r="X90" s="37">
        <f t="shared" si="21"/>
        <v>1.94</v>
      </c>
      <c r="Y90" s="37">
        <f t="shared" si="21"/>
        <v>3.48</v>
      </c>
      <c r="Z90" s="37">
        <f t="shared" si="21"/>
        <v>4</v>
      </c>
      <c r="AA90" s="37">
        <f t="shared" si="21"/>
        <v>0.48</v>
      </c>
      <c r="AB90" s="39">
        <f t="shared" si="21"/>
        <v>6.24</v>
      </c>
    </row>
    <row r="91" spans="1:28" ht="16.5" thickBot="1" x14ac:dyDescent="0.3">
      <c r="A91" s="23"/>
      <c r="B91" s="32">
        <v>44913</v>
      </c>
      <c r="C91" s="35">
        <f t="shared" si="2"/>
        <v>135.12</v>
      </c>
      <c r="D91" s="36">
        <f t="shared" si="3"/>
        <v>0</v>
      </c>
      <c r="E91" s="37">
        <f t="shared" si="5"/>
        <v>0</v>
      </c>
      <c r="F91" s="37">
        <f t="shared" ref="F91:AB91" si="22">F21+ABS(F56)</f>
        <v>0</v>
      </c>
      <c r="G91" s="37">
        <f t="shared" si="22"/>
        <v>0</v>
      </c>
      <c r="H91" s="37">
        <f t="shared" si="22"/>
        <v>0</v>
      </c>
      <c r="I91" s="37">
        <f t="shared" si="22"/>
        <v>0</v>
      </c>
      <c r="J91" s="37">
        <f t="shared" si="22"/>
        <v>0</v>
      </c>
      <c r="K91" s="37">
        <f t="shared" si="22"/>
        <v>0</v>
      </c>
      <c r="L91" s="37">
        <f t="shared" si="22"/>
        <v>0</v>
      </c>
      <c r="M91" s="37">
        <f t="shared" si="22"/>
        <v>0</v>
      </c>
      <c r="N91" s="37">
        <f t="shared" si="22"/>
        <v>11.06</v>
      </c>
      <c r="O91" s="37">
        <f t="shared" si="22"/>
        <v>1.88</v>
      </c>
      <c r="P91" s="37">
        <f t="shared" si="22"/>
        <v>1.66</v>
      </c>
      <c r="Q91" s="37">
        <f t="shared" si="22"/>
        <v>8.1</v>
      </c>
      <c r="R91" s="37">
        <f t="shared" si="22"/>
        <v>4.57</v>
      </c>
      <c r="S91" s="37">
        <f t="shared" si="22"/>
        <v>12.51</v>
      </c>
      <c r="T91" s="37">
        <f t="shared" si="22"/>
        <v>4.42</v>
      </c>
      <c r="U91" s="37">
        <f t="shared" si="22"/>
        <v>16.07</v>
      </c>
      <c r="V91" s="37">
        <f t="shared" si="22"/>
        <v>5.54</v>
      </c>
      <c r="W91" s="37">
        <f t="shared" si="22"/>
        <v>10.76</v>
      </c>
      <c r="X91" s="37">
        <f t="shared" si="22"/>
        <v>15.13</v>
      </c>
      <c r="Y91" s="37">
        <f t="shared" si="22"/>
        <v>11.74</v>
      </c>
      <c r="Z91" s="37">
        <f t="shared" si="22"/>
        <v>9.86</v>
      </c>
      <c r="AA91" s="37">
        <f t="shared" si="22"/>
        <v>10.469999999999999</v>
      </c>
      <c r="AB91" s="39">
        <f t="shared" si="22"/>
        <v>11.35</v>
      </c>
    </row>
    <row r="92" spans="1:28" ht="16.5" thickBot="1" x14ac:dyDescent="0.3">
      <c r="A92" s="23"/>
      <c r="B92" s="32">
        <v>44914</v>
      </c>
      <c r="C92" s="35">
        <f t="shared" si="2"/>
        <v>159.32000000000002</v>
      </c>
      <c r="D92" s="36">
        <f t="shared" si="3"/>
        <v>0</v>
      </c>
      <c r="E92" s="37">
        <f t="shared" si="5"/>
        <v>6.87</v>
      </c>
      <c r="F92" s="37">
        <f t="shared" ref="F92:AB92" si="23">F22+ABS(F57)</f>
        <v>8.98</v>
      </c>
      <c r="G92" s="37">
        <f t="shared" si="23"/>
        <v>0</v>
      </c>
      <c r="H92" s="37">
        <f t="shared" si="23"/>
        <v>0</v>
      </c>
      <c r="I92" s="37">
        <f t="shared" si="23"/>
        <v>0</v>
      </c>
      <c r="J92" s="37">
        <f t="shared" si="23"/>
        <v>0</v>
      </c>
      <c r="K92" s="37">
        <f t="shared" si="23"/>
        <v>0</v>
      </c>
      <c r="L92" s="37">
        <f t="shared" si="23"/>
        <v>0</v>
      </c>
      <c r="M92" s="37">
        <f t="shared" si="23"/>
        <v>0</v>
      </c>
      <c r="N92" s="37">
        <f t="shared" si="23"/>
        <v>5.95</v>
      </c>
      <c r="O92" s="37">
        <f t="shared" si="23"/>
        <v>6.32</v>
      </c>
      <c r="P92" s="37">
        <f t="shared" si="23"/>
        <v>6.75</v>
      </c>
      <c r="Q92" s="37">
        <f t="shared" si="23"/>
        <v>5.79</v>
      </c>
      <c r="R92" s="37">
        <f t="shared" si="23"/>
        <v>6.77</v>
      </c>
      <c r="S92" s="37">
        <f t="shared" si="23"/>
        <v>6.93</v>
      </c>
      <c r="T92" s="37">
        <f t="shared" si="23"/>
        <v>11.63</v>
      </c>
      <c r="U92" s="37">
        <f t="shared" si="23"/>
        <v>14.12</v>
      </c>
      <c r="V92" s="37">
        <f t="shared" si="23"/>
        <v>14.61</v>
      </c>
      <c r="W92" s="37">
        <f t="shared" si="23"/>
        <v>17.329999999999998</v>
      </c>
      <c r="X92" s="37">
        <f t="shared" si="23"/>
        <v>3.59</v>
      </c>
      <c r="Y92" s="37">
        <f t="shared" si="23"/>
        <v>15.56</v>
      </c>
      <c r="Z92" s="37">
        <f t="shared" si="23"/>
        <v>15.24</v>
      </c>
      <c r="AA92" s="37">
        <f t="shared" si="23"/>
        <v>11.82</v>
      </c>
      <c r="AB92" s="39">
        <f t="shared" si="23"/>
        <v>1.06</v>
      </c>
    </row>
    <row r="93" spans="1:28" ht="16.5" thickBot="1" x14ac:dyDescent="0.3">
      <c r="A93" s="23"/>
      <c r="B93" s="32">
        <v>44915</v>
      </c>
      <c r="C93" s="35">
        <f t="shared" si="2"/>
        <v>203.45000000000005</v>
      </c>
      <c r="D93" s="36">
        <f t="shared" si="3"/>
        <v>0</v>
      </c>
      <c r="E93" s="37">
        <f t="shared" si="5"/>
        <v>6.16</v>
      </c>
      <c r="F93" s="37">
        <f t="shared" ref="F93:AB93" si="24">F23+ABS(F58)</f>
        <v>17.2</v>
      </c>
      <c r="G93" s="37">
        <f t="shared" si="24"/>
        <v>2.17</v>
      </c>
      <c r="H93" s="37">
        <f t="shared" si="24"/>
        <v>0</v>
      </c>
      <c r="I93" s="37">
        <f t="shared" si="24"/>
        <v>0</v>
      </c>
      <c r="J93" s="37">
        <f t="shared" si="24"/>
        <v>0</v>
      </c>
      <c r="K93" s="37">
        <f t="shared" si="24"/>
        <v>1.98</v>
      </c>
      <c r="L93" s="37">
        <f t="shared" si="24"/>
        <v>11.07</v>
      </c>
      <c r="M93" s="37">
        <f t="shared" si="24"/>
        <v>13</v>
      </c>
      <c r="N93" s="37">
        <f t="shared" si="24"/>
        <v>15.65</v>
      </c>
      <c r="O93" s="37">
        <f t="shared" si="24"/>
        <v>13.34</v>
      </c>
      <c r="P93" s="37">
        <f t="shared" si="24"/>
        <v>8.17</v>
      </c>
      <c r="Q93" s="37">
        <f t="shared" si="24"/>
        <v>10.08</v>
      </c>
      <c r="R93" s="37">
        <f t="shared" si="24"/>
        <v>15.43</v>
      </c>
      <c r="S93" s="37">
        <f t="shared" si="24"/>
        <v>8.4600000000000009</v>
      </c>
      <c r="T93" s="37">
        <f t="shared" si="24"/>
        <v>2.19</v>
      </c>
      <c r="U93" s="37">
        <f t="shared" si="24"/>
        <v>9.4600000000000009</v>
      </c>
      <c r="V93" s="37">
        <f t="shared" si="24"/>
        <v>18.57</v>
      </c>
      <c r="W93" s="37">
        <f t="shared" si="24"/>
        <v>1.87</v>
      </c>
      <c r="X93" s="37">
        <f t="shared" si="24"/>
        <v>6.5200000000000005</v>
      </c>
      <c r="Y93" s="37">
        <f t="shared" si="24"/>
        <v>19.27</v>
      </c>
      <c r="Z93" s="37">
        <f t="shared" si="24"/>
        <v>14.6</v>
      </c>
      <c r="AA93" s="37">
        <f t="shared" si="24"/>
        <v>3.15</v>
      </c>
      <c r="AB93" s="39">
        <f t="shared" si="24"/>
        <v>5.1100000000000003</v>
      </c>
    </row>
    <row r="94" spans="1:28" ht="16.5" thickBot="1" x14ac:dyDescent="0.3">
      <c r="A94" s="23"/>
      <c r="B94" s="32">
        <v>44916</v>
      </c>
      <c r="C94" s="35">
        <f t="shared" si="2"/>
        <v>295.01000000000005</v>
      </c>
      <c r="D94" s="36">
        <f t="shared" si="3"/>
        <v>0</v>
      </c>
      <c r="E94" s="37">
        <f t="shared" si="5"/>
        <v>14.13</v>
      </c>
      <c r="F94" s="37">
        <f t="shared" ref="F94:AB94" si="25">F24+ABS(F59)</f>
        <v>4.16</v>
      </c>
      <c r="G94" s="37">
        <f t="shared" si="25"/>
        <v>10.8</v>
      </c>
      <c r="H94" s="37">
        <f t="shared" si="25"/>
        <v>12.73</v>
      </c>
      <c r="I94" s="37">
        <f t="shared" si="25"/>
        <v>13.08</v>
      </c>
      <c r="J94" s="37">
        <f t="shared" si="25"/>
        <v>15.98</v>
      </c>
      <c r="K94" s="37">
        <f t="shared" si="25"/>
        <v>17.239999999999998</v>
      </c>
      <c r="L94" s="37">
        <f t="shared" si="25"/>
        <v>16.13</v>
      </c>
      <c r="M94" s="37">
        <f t="shared" si="25"/>
        <v>17.72</v>
      </c>
      <c r="N94" s="37">
        <f t="shared" si="25"/>
        <v>12.1</v>
      </c>
      <c r="O94" s="37">
        <f t="shared" si="25"/>
        <v>13.8</v>
      </c>
      <c r="P94" s="37">
        <f t="shared" si="25"/>
        <v>15.47</v>
      </c>
      <c r="Q94" s="37">
        <f t="shared" si="25"/>
        <v>12.86</v>
      </c>
      <c r="R94" s="37">
        <f t="shared" si="25"/>
        <v>9.74</v>
      </c>
      <c r="S94" s="37">
        <f t="shared" si="25"/>
        <v>6.49</v>
      </c>
      <c r="T94" s="37">
        <f t="shared" si="25"/>
        <v>12.39</v>
      </c>
      <c r="U94" s="37">
        <f t="shared" si="25"/>
        <v>8.84</v>
      </c>
      <c r="V94" s="37">
        <f t="shared" si="25"/>
        <v>1</v>
      </c>
      <c r="W94" s="37">
        <f t="shared" si="25"/>
        <v>5.09</v>
      </c>
      <c r="X94" s="37">
        <f t="shared" si="25"/>
        <v>17.37</v>
      </c>
      <c r="Y94" s="37">
        <f t="shared" si="25"/>
        <v>18.91</v>
      </c>
      <c r="Z94" s="37">
        <f t="shared" si="25"/>
        <v>18.68</v>
      </c>
      <c r="AA94" s="37">
        <f t="shared" si="25"/>
        <v>14.42</v>
      </c>
      <c r="AB94" s="39">
        <f t="shared" si="25"/>
        <v>5.88</v>
      </c>
    </row>
    <row r="95" spans="1:28" ht="16.5" thickBot="1" x14ac:dyDescent="0.3">
      <c r="A95" s="23"/>
      <c r="B95" s="32">
        <v>44917</v>
      </c>
      <c r="C95" s="35">
        <f t="shared" si="2"/>
        <v>297.67999999999995</v>
      </c>
      <c r="D95" s="36">
        <f t="shared" si="3"/>
        <v>0</v>
      </c>
      <c r="E95" s="37">
        <f t="shared" si="5"/>
        <v>8.9</v>
      </c>
      <c r="F95" s="37">
        <f t="shared" ref="F95:AB95" si="26">F25+ABS(F60)</f>
        <v>10.55</v>
      </c>
      <c r="G95" s="37">
        <f t="shared" si="26"/>
        <v>3.45</v>
      </c>
      <c r="H95" s="37">
        <f t="shared" si="26"/>
        <v>6.37</v>
      </c>
      <c r="I95" s="37">
        <f t="shared" si="26"/>
        <v>13.16</v>
      </c>
      <c r="J95" s="37">
        <f t="shared" si="26"/>
        <v>13.91</v>
      </c>
      <c r="K95" s="37">
        <f t="shared" si="26"/>
        <v>14.21</v>
      </c>
      <c r="L95" s="37">
        <f t="shared" si="26"/>
        <v>11.36</v>
      </c>
      <c r="M95" s="37">
        <f t="shared" si="26"/>
        <v>9.4499999999999993</v>
      </c>
      <c r="N95" s="37">
        <f t="shared" si="26"/>
        <v>13.08</v>
      </c>
      <c r="O95" s="37">
        <f t="shared" si="26"/>
        <v>14.34</v>
      </c>
      <c r="P95" s="37">
        <f t="shared" si="26"/>
        <v>13.42</v>
      </c>
      <c r="Q95" s="37">
        <f t="shared" si="26"/>
        <v>11.06</v>
      </c>
      <c r="R95" s="37">
        <f t="shared" si="26"/>
        <v>5.35</v>
      </c>
      <c r="S95" s="37">
        <f t="shared" si="26"/>
        <v>17.940000000000001</v>
      </c>
      <c r="T95" s="37">
        <f t="shared" si="26"/>
        <v>16.850000000000001</v>
      </c>
      <c r="U95" s="37">
        <f t="shared" si="26"/>
        <v>15.69</v>
      </c>
      <c r="V95" s="37">
        <f t="shared" si="26"/>
        <v>18.18</v>
      </c>
      <c r="W95" s="37">
        <f t="shared" si="26"/>
        <v>9.16</v>
      </c>
      <c r="X95" s="37">
        <f t="shared" si="26"/>
        <v>13.55</v>
      </c>
      <c r="Y95" s="37">
        <f t="shared" si="26"/>
        <v>11.35</v>
      </c>
      <c r="Z95" s="37">
        <f t="shared" si="26"/>
        <v>14.37</v>
      </c>
      <c r="AA95" s="37">
        <f t="shared" si="26"/>
        <v>15.01</v>
      </c>
      <c r="AB95" s="39">
        <f t="shared" si="26"/>
        <v>16.97</v>
      </c>
    </row>
    <row r="96" spans="1:28" ht="16.5" thickBot="1" x14ac:dyDescent="0.3">
      <c r="A96" s="23"/>
      <c r="B96" s="32">
        <v>44918</v>
      </c>
      <c r="C96" s="35">
        <f t="shared" si="2"/>
        <v>274.42999999999995</v>
      </c>
      <c r="D96" s="36">
        <f t="shared" si="3"/>
        <v>0</v>
      </c>
      <c r="E96" s="37">
        <f t="shared" si="5"/>
        <v>4.18</v>
      </c>
      <c r="F96" s="37">
        <f t="shared" ref="F96:AB96" si="27">F26+ABS(F61)</f>
        <v>6.8000000000000007</v>
      </c>
      <c r="G96" s="37">
        <f t="shared" si="27"/>
        <v>4.42</v>
      </c>
      <c r="H96" s="37">
        <f t="shared" si="27"/>
        <v>14.29</v>
      </c>
      <c r="I96" s="37">
        <f t="shared" si="27"/>
        <v>13.94</v>
      </c>
      <c r="J96" s="37">
        <f t="shared" si="27"/>
        <v>17.010000000000002</v>
      </c>
      <c r="K96" s="37">
        <f t="shared" si="27"/>
        <v>18.13</v>
      </c>
      <c r="L96" s="37">
        <f t="shared" si="27"/>
        <v>19.5</v>
      </c>
      <c r="M96" s="37">
        <f t="shared" si="27"/>
        <v>17.989999999999998</v>
      </c>
      <c r="N96" s="37">
        <f t="shared" si="27"/>
        <v>12.37</v>
      </c>
      <c r="O96" s="37">
        <f t="shared" si="27"/>
        <v>16.95</v>
      </c>
      <c r="P96" s="37">
        <f t="shared" si="27"/>
        <v>12.64</v>
      </c>
      <c r="Q96" s="37">
        <f t="shared" si="27"/>
        <v>3.75</v>
      </c>
      <c r="R96" s="37">
        <f t="shared" si="27"/>
        <v>8.2899999999999991</v>
      </c>
      <c r="S96" s="37">
        <f t="shared" si="27"/>
        <v>15.55</v>
      </c>
      <c r="T96" s="37">
        <f t="shared" si="27"/>
        <v>2.6</v>
      </c>
      <c r="U96" s="37">
        <f t="shared" si="27"/>
        <v>9.879999999999999</v>
      </c>
      <c r="V96" s="37">
        <f t="shared" si="27"/>
        <v>15.99</v>
      </c>
      <c r="W96" s="37">
        <f t="shared" si="27"/>
        <v>12.21</v>
      </c>
      <c r="X96" s="37">
        <f t="shared" si="27"/>
        <v>10.6</v>
      </c>
      <c r="Y96" s="37">
        <f t="shared" si="27"/>
        <v>11.45</v>
      </c>
      <c r="Z96" s="37">
        <f t="shared" si="27"/>
        <v>6.32</v>
      </c>
      <c r="AA96" s="37">
        <f t="shared" si="27"/>
        <v>12.21</v>
      </c>
      <c r="AB96" s="39">
        <f t="shared" si="27"/>
        <v>7.36</v>
      </c>
    </row>
    <row r="97" spans="1:28" ht="16.5" thickBot="1" x14ac:dyDescent="0.3">
      <c r="A97" s="23"/>
      <c r="B97" s="32">
        <v>44919</v>
      </c>
      <c r="C97" s="35">
        <f t="shared" si="2"/>
        <v>151.04000000000002</v>
      </c>
      <c r="D97" s="36">
        <f t="shared" si="3"/>
        <v>0</v>
      </c>
      <c r="E97" s="37">
        <f t="shared" si="5"/>
        <v>5.07</v>
      </c>
      <c r="F97" s="37">
        <f t="shared" ref="F97:AB97" si="28">F27+ABS(F62)</f>
        <v>16.21</v>
      </c>
      <c r="G97" s="37">
        <f t="shared" si="28"/>
        <v>0</v>
      </c>
      <c r="H97" s="37">
        <f t="shared" si="28"/>
        <v>0</v>
      </c>
      <c r="I97" s="37">
        <f t="shared" si="28"/>
        <v>0</v>
      </c>
      <c r="J97" s="37">
        <f t="shared" si="28"/>
        <v>0</v>
      </c>
      <c r="K97" s="37">
        <f t="shared" si="28"/>
        <v>0</v>
      </c>
      <c r="L97" s="37">
        <f t="shared" si="28"/>
        <v>0</v>
      </c>
      <c r="M97" s="37">
        <f t="shared" si="28"/>
        <v>0</v>
      </c>
      <c r="N97" s="37">
        <f t="shared" si="28"/>
        <v>9.08</v>
      </c>
      <c r="O97" s="37">
        <f t="shared" si="28"/>
        <v>4.54</v>
      </c>
      <c r="P97" s="37">
        <f t="shared" si="28"/>
        <v>4.4800000000000004</v>
      </c>
      <c r="Q97" s="37">
        <f t="shared" si="28"/>
        <v>4.8899999999999997</v>
      </c>
      <c r="R97" s="37">
        <f t="shared" si="28"/>
        <v>6.15</v>
      </c>
      <c r="S97" s="37">
        <f t="shared" si="28"/>
        <v>18.8</v>
      </c>
      <c r="T97" s="37">
        <f t="shared" si="28"/>
        <v>8.6999999999999993</v>
      </c>
      <c r="U97" s="37">
        <f t="shared" si="28"/>
        <v>14.05</v>
      </c>
      <c r="V97" s="37">
        <f t="shared" si="28"/>
        <v>11.26</v>
      </c>
      <c r="W97" s="37">
        <f t="shared" si="28"/>
        <v>4.18</v>
      </c>
      <c r="X97" s="37">
        <f t="shared" si="28"/>
        <v>10.56</v>
      </c>
      <c r="Y97" s="37">
        <f t="shared" si="28"/>
        <v>5.61</v>
      </c>
      <c r="Z97" s="37">
        <f t="shared" si="28"/>
        <v>11.7</v>
      </c>
      <c r="AA97" s="37">
        <f t="shared" si="28"/>
        <v>5.87</v>
      </c>
      <c r="AB97" s="39">
        <f t="shared" si="28"/>
        <v>9.89</v>
      </c>
    </row>
    <row r="98" spans="1:28" ht="16.5" thickBot="1" x14ac:dyDescent="0.3">
      <c r="A98" s="23"/>
      <c r="B98" s="32">
        <v>44920</v>
      </c>
      <c r="C98" s="35">
        <f t="shared" si="2"/>
        <v>250.65</v>
      </c>
      <c r="D98" s="36">
        <f t="shared" si="3"/>
        <v>0</v>
      </c>
      <c r="E98" s="37">
        <f t="shared" si="5"/>
        <v>8.35</v>
      </c>
      <c r="F98" s="37">
        <f t="shared" ref="F98:AB98" si="29">F28+ABS(F63)</f>
        <v>14.04</v>
      </c>
      <c r="G98" s="37">
        <f t="shared" si="29"/>
        <v>0</v>
      </c>
      <c r="H98" s="37">
        <f t="shared" si="29"/>
        <v>0</v>
      </c>
      <c r="I98" s="37">
        <f t="shared" si="29"/>
        <v>0</v>
      </c>
      <c r="J98" s="37">
        <f t="shared" si="29"/>
        <v>0</v>
      </c>
      <c r="K98" s="37">
        <f t="shared" si="29"/>
        <v>0</v>
      </c>
      <c r="L98" s="37">
        <f t="shared" si="29"/>
        <v>0.3</v>
      </c>
      <c r="M98" s="37">
        <f t="shared" si="29"/>
        <v>12</v>
      </c>
      <c r="N98" s="37">
        <f t="shared" si="29"/>
        <v>9.57</v>
      </c>
      <c r="O98" s="37">
        <f t="shared" si="29"/>
        <v>18.89</v>
      </c>
      <c r="P98" s="37">
        <f t="shared" si="29"/>
        <v>12.18</v>
      </c>
      <c r="Q98" s="37">
        <f t="shared" si="29"/>
        <v>12.73</v>
      </c>
      <c r="R98" s="37">
        <f t="shared" si="29"/>
        <v>2.77</v>
      </c>
      <c r="S98" s="37">
        <f t="shared" si="29"/>
        <v>12.05</v>
      </c>
      <c r="T98" s="37">
        <f t="shared" si="29"/>
        <v>15.95</v>
      </c>
      <c r="U98" s="37">
        <f t="shared" si="29"/>
        <v>18.07</v>
      </c>
      <c r="V98" s="37">
        <f t="shared" si="29"/>
        <v>17.59</v>
      </c>
      <c r="W98" s="37">
        <f t="shared" si="29"/>
        <v>19.239999999999998</v>
      </c>
      <c r="X98" s="37">
        <f t="shared" si="29"/>
        <v>15.7</v>
      </c>
      <c r="Y98" s="37">
        <f t="shared" si="29"/>
        <v>19.75</v>
      </c>
      <c r="Z98" s="37">
        <f t="shared" si="29"/>
        <v>15.63</v>
      </c>
      <c r="AA98" s="37">
        <f t="shared" si="29"/>
        <v>17.97</v>
      </c>
      <c r="AB98" s="39">
        <f t="shared" si="29"/>
        <v>7.87</v>
      </c>
    </row>
    <row r="99" spans="1:28" ht="16.5" thickBot="1" x14ac:dyDescent="0.3">
      <c r="A99" s="23"/>
      <c r="B99" s="32">
        <v>44921</v>
      </c>
      <c r="C99" s="35">
        <f t="shared" si="2"/>
        <v>299.29000000000002</v>
      </c>
      <c r="D99" s="36">
        <f t="shared" si="3"/>
        <v>0</v>
      </c>
      <c r="E99" s="37">
        <f t="shared" si="5"/>
        <v>19.36</v>
      </c>
      <c r="F99" s="37">
        <f t="shared" ref="F99:AB99" si="30">F29+ABS(F64)</f>
        <v>10.44</v>
      </c>
      <c r="G99" s="37">
        <f t="shared" si="30"/>
        <v>15.09</v>
      </c>
      <c r="H99" s="37">
        <f t="shared" si="30"/>
        <v>13.27</v>
      </c>
      <c r="I99" s="37">
        <f t="shared" si="30"/>
        <v>10.4</v>
      </c>
      <c r="J99" s="37">
        <f t="shared" si="30"/>
        <v>19.16</v>
      </c>
      <c r="K99" s="37">
        <f t="shared" si="30"/>
        <v>17.260000000000002</v>
      </c>
      <c r="L99" s="37">
        <f t="shared" si="30"/>
        <v>16.940000000000001</v>
      </c>
      <c r="M99" s="37">
        <f t="shared" si="30"/>
        <v>18.96</v>
      </c>
      <c r="N99" s="37">
        <f t="shared" si="30"/>
        <v>5.6099999999999994</v>
      </c>
      <c r="O99" s="37">
        <f t="shared" si="30"/>
        <v>4.46</v>
      </c>
      <c r="P99" s="37">
        <f t="shared" si="30"/>
        <v>12.78</v>
      </c>
      <c r="Q99" s="37">
        <f t="shared" si="30"/>
        <v>7.8900000000000006</v>
      </c>
      <c r="R99" s="37">
        <f t="shared" si="30"/>
        <v>7.16</v>
      </c>
      <c r="S99" s="37">
        <f t="shared" si="30"/>
        <v>11.080000000000002</v>
      </c>
      <c r="T99" s="37">
        <f t="shared" si="30"/>
        <v>0.74</v>
      </c>
      <c r="U99" s="37">
        <f t="shared" si="30"/>
        <v>1.93</v>
      </c>
      <c r="V99" s="37">
        <f t="shared" si="30"/>
        <v>18.559999999999999</v>
      </c>
      <c r="W99" s="37">
        <f t="shared" si="30"/>
        <v>19.760000000000002</v>
      </c>
      <c r="X99" s="37">
        <f t="shared" si="30"/>
        <v>19.21</v>
      </c>
      <c r="Y99" s="37">
        <f t="shared" si="30"/>
        <v>7.34</v>
      </c>
      <c r="Z99" s="37">
        <f t="shared" si="30"/>
        <v>11.78</v>
      </c>
      <c r="AA99" s="37">
        <f t="shared" si="30"/>
        <v>11.54</v>
      </c>
      <c r="AB99" s="39">
        <f t="shared" si="30"/>
        <v>18.57</v>
      </c>
    </row>
    <row r="100" spans="1:28" ht="16.5" thickBot="1" x14ac:dyDescent="0.3">
      <c r="A100" s="23"/>
      <c r="B100" s="32">
        <v>44922</v>
      </c>
      <c r="C100" s="35">
        <f t="shared" si="2"/>
        <v>384.97000000000008</v>
      </c>
      <c r="D100" s="36">
        <f t="shared" si="3"/>
        <v>0</v>
      </c>
      <c r="E100" s="37">
        <f t="shared" si="5"/>
        <v>19.32</v>
      </c>
      <c r="F100" s="37">
        <f t="shared" ref="F100:AB100" si="31">F30+ABS(F65)</f>
        <v>19.22</v>
      </c>
      <c r="G100" s="37">
        <f t="shared" si="31"/>
        <v>18.739999999999998</v>
      </c>
      <c r="H100" s="37">
        <f t="shared" si="31"/>
        <v>19.739999999999998</v>
      </c>
      <c r="I100" s="37">
        <f t="shared" si="31"/>
        <v>19.8</v>
      </c>
      <c r="J100" s="37">
        <f t="shared" si="31"/>
        <v>15.87</v>
      </c>
      <c r="K100" s="37">
        <f t="shared" si="31"/>
        <v>18</v>
      </c>
      <c r="L100" s="37">
        <f t="shared" si="31"/>
        <v>18.920000000000002</v>
      </c>
      <c r="M100" s="37">
        <f t="shared" si="31"/>
        <v>18.829999999999998</v>
      </c>
      <c r="N100" s="37">
        <f t="shared" si="31"/>
        <v>19.03</v>
      </c>
      <c r="O100" s="37">
        <f t="shared" si="31"/>
        <v>19.03</v>
      </c>
      <c r="P100" s="37">
        <f t="shared" si="31"/>
        <v>7.66</v>
      </c>
      <c r="Q100" s="37">
        <f t="shared" si="31"/>
        <v>3</v>
      </c>
      <c r="R100" s="37">
        <f t="shared" si="31"/>
        <v>14.92</v>
      </c>
      <c r="S100" s="37">
        <f t="shared" si="31"/>
        <v>18.899999999999999</v>
      </c>
      <c r="T100" s="37">
        <f t="shared" si="31"/>
        <v>12.829999999999998</v>
      </c>
      <c r="U100" s="37">
        <f t="shared" si="31"/>
        <v>13.61</v>
      </c>
      <c r="V100" s="37">
        <f t="shared" si="31"/>
        <v>18.61</v>
      </c>
      <c r="W100" s="37">
        <f t="shared" si="31"/>
        <v>18.309999999999999</v>
      </c>
      <c r="X100" s="37">
        <f t="shared" si="31"/>
        <v>18.920000000000002</v>
      </c>
      <c r="Y100" s="37">
        <f t="shared" si="31"/>
        <v>18.27</v>
      </c>
      <c r="Z100" s="37">
        <f t="shared" si="31"/>
        <v>2.35</v>
      </c>
      <c r="AA100" s="37">
        <f t="shared" si="31"/>
        <v>15.29</v>
      </c>
      <c r="AB100" s="39">
        <f t="shared" si="31"/>
        <v>15.8</v>
      </c>
    </row>
    <row r="101" spans="1:28" ht="16.5" thickBot="1" x14ac:dyDescent="0.3">
      <c r="A101" s="23"/>
      <c r="B101" s="32">
        <v>44923</v>
      </c>
      <c r="C101" s="35">
        <f t="shared" si="2"/>
        <v>275.88</v>
      </c>
      <c r="D101" s="36">
        <f t="shared" si="3"/>
        <v>0</v>
      </c>
      <c r="E101" s="37">
        <f t="shared" si="5"/>
        <v>16.29</v>
      </c>
      <c r="F101" s="37">
        <f t="shared" ref="F101:AB101" si="32">F31+ABS(F66)</f>
        <v>3.1</v>
      </c>
      <c r="G101" s="37">
        <f t="shared" si="32"/>
        <v>9.85</v>
      </c>
      <c r="H101" s="37">
        <f t="shared" si="32"/>
        <v>12.43</v>
      </c>
      <c r="I101" s="37">
        <f t="shared" si="32"/>
        <v>7.8599999999999994</v>
      </c>
      <c r="J101" s="37">
        <f t="shared" si="32"/>
        <v>15.17</v>
      </c>
      <c r="K101" s="37">
        <f t="shared" si="32"/>
        <v>15.45</v>
      </c>
      <c r="L101" s="37">
        <f t="shared" si="32"/>
        <v>9.35</v>
      </c>
      <c r="M101" s="37">
        <f t="shared" si="32"/>
        <v>7.23</v>
      </c>
      <c r="N101" s="37">
        <f t="shared" si="32"/>
        <v>13.4</v>
      </c>
      <c r="O101" s="37">
        <f t="shared" si="32"/>
        <v>18.88</v>
      </c>
      <c r="P101" s="37">
        <f t="shared" si="32"/>
        <v>17.53</v>
      </c>
      <c r="Q101" s="37">
        <f t="shared" si="32"/>
        <v>17.43</v>
      </c>
      <c r="R101" s="37">
        <f t="shared" si="32"/>
        <v>7.87</v>
      </c>
      <c r="S101" s="37">
        <f t="shared" si="32"/>
        <v>16.93</v>
      </c>
      <c r="T101" s="37">
        <f t="shared" si="32"/>
        <v>8.65</v>
      </c>
      <c r="U101" s="37">
        <f t="shared" si="32"/>
        <v>10.35</v>
      </c>
      <c r="V101" s="37">
        <f t="shared" si="32"/>
        <v>11.63</v>
      </c>
      <c r="W101" s="37">
        <f t="shared" si="32"/>
        <v>9.68</v>
      </c>
      <c r="X101" s="37">
        <f t="shared" si="32"/>
        <v>5.12</v>
      </c>
      <c r="Y101" s="37">
        <f t="shared" si="32"/>
        <v>11.51</v>
      </c>
      <c r="Z101" s="37">
        <f t="shared" si="32"/>
        <v>13.4</v>
      </c>
      <c r="AA101" s="37">
        <f t="shared" si="32"/>
        <v>13.45</v>
      </c>
      <c r="AB101" s="39">
        <f t="shared" si="32"/>
        <v>3.3200000000000003</v>
      </c>
    </row>
    <row r="102" spans="1:28" ht="16.5" thickBot="1" x14ac:dyDescent="0.3">
      <c r="A102" s="23"/>
      <c r="B102" s="32">
        <v>44924</v>
      </c>
      <c r="C102" s="35">
        <f t="shared" si="2"/>
        <v>298.33999999999997</v>
      </c>
      <c r="D102" s="36">
        <f t="shared" si="3"/>
        <v>0</v>
      </c>
      <c r="E102" s="37">
        <f t="shared" si="5"/>
        <v>19.55</v>
      </c>
      <c r="F102" s="37">
        <f t="shared" ref="F102:AB102" si="33">F32+ABS(F67)</f>
        <v>19.61</v>
      </c>
      <c r="G102" s="37">
        <f t="shared" si="33"/>
        <v>19.559999999999999</v>
      </c>
      <c r="H102" s="37">
        <f t="shared" si="33"/>
        <v>16.5</v>
      </c>
      <c r="I102" s="37">
        <f t="shared" si="33"/>
        <v>16.3</v>
      </c>
      <c r="J102" s="37">
        <f t="shared" si="33"/>
        <v>19.07</v>
      </c>
      <c r="K102" s="37">
        <f t="shared" si="33"/>
        <v>19.82</v>
      </c>
      <c r="L102" s="37">
        <f t="shared" si="33"/>
        <v>7.26</v>
      </c>
      <c r="M102" s="37">
        <f t="shared" si="33"/>
        <v>11.05</v>
      </c>
      <c r="N102" s="37">
        <f t="shared" si="33"/>
        <v>10.06</v>
      </c>
      <c r="O102" s="37">
        <f t="shared" si="33"/>
        <v>4.8</v>
      </c>
      <c r="P102" s="37">
        <f t="shared" si="33"/>
        <v>15.18</v>
      </c>
      <c r="Q102" s="37">
        <f t="shared" si="33"/>
        <v>6.5</v>
      </c>
      <c r="R102" s="37">
        <f t="shared" si="33"/>
        <v>15.93</v>
      </c>
      <c r="S102" s="37">
        <f t="shared" si="33"/>
        <v>15.98</v>
      </c>
      <c r="T102" s="37">
        <f t="shared" si="33"/>
        <v>15.45</v>
      </c>
      <c r="U102" s="37">
        <f t="shared" si="33"/>
        <v>7.42</v>
      </c>
      <c r="V102" s="37">
        <f t="shared" si="33"/>
        <v>8.02</v>
      </c>
      <c r="W102" s="37">
        <f t="shared" si="33"/>
        <v>7.22</v>
      </c>
      <c r="X102" s="37">
        <f t="shared" si="33"/>
        <v>10.41</v>
      </c>
      <c r="Y102" s="37">
        <f t="shared" si="33"/>
        <v>8.83</v>
      </c>
      <c r="Z102" s="37">
        <f t="shared" si="33"/>
        <v>9.32</v>
      </c>
      <c r="AA102" s="37">
        <f t="shared" si="33"/>
        <v>9.6</v>
      </c>
      <c r="AB102" s="39">
        <f t="shared" si="33"/>
        <v>4.9000000000000004</v>
      </c>
    </row>
    <row r="103" spans="1:28" ht="16.5" thickBot="1" x14ac:dyDescent="0.3">
      <c r="A103" s="23"/>
      <c r="B103" s="32">
        <v>44925</v>
      </c>
      <c r="C103" s="35">
        <f t="shared" si="2"/>
        <v>307.26</v>
      </c>
      <c r="D103" s="36">
        <f t="shared" si="3"/>
        <v>0</v>
      </c>
      <c r="E103" s="37">
        <f t="shared" si="5"/>
        <v>19.420000000000002</v>
      </c>
      <c r="F103" s="37">
        <f t="shared" ref="F103:AB103" si="34">F33+ABS(F68)</f>
        <v>17.7</v>
      </c>
      <c r="G103" s="37">
        <f t="shared" si="34"/>
        <v>4.26</v>
      </c>
      <c r="H103" s="37">
        <f t="shared" si="34"/>
        <v>9.83</v>
      </c>
      <c r="I103" s="37">
        <f t="shared" si="34"/>
        <v>19.77</v>
      </c>
      <c r="J103" s="37">
        <f t="shared" si="34"/>
        <v>18.45</v>
      </c>
      <c r="K103" s="37">
        <f t="shared" si="34"/>
        <v>19.600000000000001</v>
      </c>
      <c r="L103" s="37">
        <f t="shared" si="34"/>
        <v>7.13</v>
      </c>
      <c r="M103" s="37">
        <f t="shared" si="34"/>
        <v>19.29</v>
      </c>
      <c r="N103" s="37">
        <f t="shared" si="34"/>
        <v>8.75</v>
      </c>
      <c r="O103" s="37">
        <f t="shared" si="34"/>
        <v>7.43</v>
      </c>
      <c r="P103" s="37">
        <f t="shared" si="34"/>
        <v>4.46</v>
      </c>
      <c r="Q103" s="37">
        <f t="shared" si="34"/>
        <v>13</v>
      </c>
      <c r="R103" s="37">
        <f t="shared" si="34"/>
        <v>13.75</v>
      </c>
      <c r="S103" s="37">
        <f t="shared" si="34"/>
        <v>13.18</v>
      </c>
      <c r="T103" s="37">
        <f t="shared" si="34"/>
        <v>5.96</v>
      </c>
      <c r="U103" s="37">
        <f t="shared" si="34"/>
        <v>12.18</v>
      </c>
      <c r="V103" s="37">
        <f t="shared" si="34"/>
        <v>19.48</v>
      </c>
      <c r="W103" s="37">
        <f t="shared" si="34"/>
        <v>15.15</v>
      </c>
      <c r="X103" s="37">
        <f t="shared" si="34"/>
        <v>9</v>
      </c>
      <c r="Y103" s="37">
        <f t="shared" si="34"/>
        <v>6.46</v>
      </c>
      <c r="Z103" s="37">
        <f t="shared" si="34"/>
        <v>13.6</v>
      </c>
      <c r="AA103" s="37">
        <f t="shared" si="34"/>
        <v>13.08</v>
      </c>
      <c r="AB103" s="39">
        <f t="shared" si="34"/>
        <v>16.329999999999998</v>
      </c>
    </row>
    <row r="104" spans="1:28" ht="15.75" x14ac:dyDescent="0.25">
      <c r="A104" s="23"/>
      <c r="B104" s="33">
        <v>44926</v>
      </c>
      <c r="C104" s="40">
        <f t="shared" si="2"/>
        <v>271.89</v>
      </c>
      <c r="D104" s="41">
        <f t="shared" si="3"/>
        <v>-18.93</v>
      </c>
      <c r="E104" s="42">
        <f>E34+E69</f>
        <v>16.36</v>
      </c>
      <c r="F104" s="42">
        <f t="shared" ref="F104:AB104" si="35">F34+F69</f>
        <v>0</v>
      </c>
      <c r="G104" s="42">
        <f t="shared" si="35"/>
        <v>7.44</v>
      </c>
      <c r="H104" s="42">
        <f t="shared" si="35"/>
        <v>19.61</v>
      </c>
      <c r="I104" s="42">
        <f t="shared" si="35"/>
        <v>12.17</v>
      </c>
      <c r="J104" s="42">
        <f t="shared" si="35"/>
        <v>15.31</v>
      </c>
      <c r="K104" s="42">
        <f t="shared" si="35"/>
        <v>15.65</v>
      </c>
      <c r="L104" s="42">
        <f t="shared" si="35"/>
        <v>14.76</v>
      </c>
      <c r="M104" s="42">
        <f t="shared" si="35"/>
        <v>17.86</v>
      </c>
      <c r="N104" s="42">
        <f t="shared" si="35"/>
        <v>19.010000000000002</v>
      </c>
      <c r="O104" s="42">
        <f>O34+O69</f>
        <v>18.829999999999998</v>
      </c>
      <c r="P104" s="42">
        <f t="shared" si="35"/>
        <v>19.350000000000001</v>
      </c>
      <c r="Q104" s="42">
        <f t="shared" si="35"/>
        <v>19.600000000000001</v>
      </c>
      <c r="R104" s="42">
        <f t="shared" si="35"/>
        <v>7.83</v>
      </c>
      <c r="S104" s="42">
        <f t="shared" si="35"/>
        <v>0.25</v>
      </c>
      <c r="T104" s="42">
        <f t="shared" si="35"/>
        <v>11.1</v>
      </c>
      <c r="U104" s="42">
        <f t="shared" si="35"/>
        <v>18.28</v>
      </c>
      <c r="V104" s="42">
        <f t="shared" si="35"/>
        <v>16.23</v>
      </c>
      <c r="W104" s="42">
        <f t="shared" si="35"/>
        <v>18.7</v>
      </c>
      <c r="X104" s="42">
        <f t="shared" si="35"/>
        <v>-11.24</v>
      </c>
      <c r="Y104" s="42">
        <f t="shared" si="35"/>
        <v>0.88000000000000012</v>
      </c>
      <c r="Z104" s="42">
        <f t="shared" si="35"/>
        <v>-6.02</v>
      </c>
      <c r="AA104" s="42">
        <f t="shared" si="35"/>
        <v>2.67</v>
      </c>
      <c r="AB104" s="43">
        <f t="shared" si="35"/>
        <v>-1.67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abSelected="1" topLeftCell="A46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44896</v>
      </c>
      <c r="C4" s="70">
        <f t="shared" ref="C4:C34" si="0">SUM(E4:AB4)</f>
        <v>224.51666666</v>
      </c>
      <c r="D4" s="71"/>
      <c r="E4" s="29">
        <v>36</v>
      </c>
      <c r="F4" s="30">
        <v>21.233333330000001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22.283333330000001</v>
      </c>
      <c r="N4" s="30">
        <v>17</v>
      </c>
      <c r="O4" s="30">
        <v>21</v>
      </c>
      <c r="P4" s="30">
        <v>21</v>
      </c>
      <c r="Q4" s="30">
        <v>1</v>
      </c>
      <c r="R4" s="30">
        <v>1</v>
      </c>
      <c r="S4" s="30">
        <v>1</v>
      </c>
      <c r="T4" s="30">
        <v>1</v>
      </c>
      <c r="U4" s="30">
        <v>1</v>
      </c>
      <c r="V4" s="30">
        <v>1</v>
      </c>
      <c r="W4" s="30">
        <v>1</v>
      </c>
      <c r="X4" s="30">
        <v>1</v>
      </c>
      <c r="Y4" s="30">
        <v>38</v>
      </c>
      <c r="Z4" s="30">
        <v>38</v>
      </c>
      <c r="AA4" s="30">
        <v>1</v>
      </c>
      <c r="AB4" s="31">
        <v>1</v>
      </c>
    </row>
    <row r="5" spans="1:28" ht="15.75" x14ac:dyDescent="0.25">
      <c r="A5" s="23"/>
      <c r="B5" s="32">
        <v>44897</v>
      </c>
      <c r="C5" s="70">
        <f t="shared" si="0"/>
        <v>38.233333330000001</v>
      </c>
      <c r="D5" s="71"/>
      <c r="E5" s="29">
        <v>25.283333330000001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12.95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44898</v>
      </c>
      <c r="C6" s="70">
        <f t="shared" si="0"/>
        <v>77.833333330000002</v>
      </c>
      <c r="D6" s="71"/>
      <c r="E6" s="29">
        <v>40.333333330000002</v>
      </c>
      <c r="F6" s="30">
        <v>37.5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44899</v>
      </c>
      <c r="C7" s="70">
        <f t="shared" si="0"/>
        <v>65.983333340000001</v>
      </c>
      <c r="D7" s="71"/>
      <c r="E7" s="29">
        <v>41.366666670000001</v>
      </c>
      <c r="F7" s="30">
        <v>15.75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8.8666666700000007</v>
      </c>
      <c r="AB7" s="31">
        <v>0</v>
      </c>
    </row>
    <row r="8" spans="1:28" ht="15.75" x14ac:dyDescent="0.25">
      <c r="A8" s="23"/>
      <c r="B8" s="32">
        <v>44900</v>
      </c>
      <c r="C8" s="70">
        <f t="shared" si="0"/>
        <v>26.2</v>
      </c>
      <c r="D8" s="71"/>
      <c r="E8" s="29">
        <v>1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9.1999999999999993</v>
      </c>
      <c r="AB8" s="31">
        <v>16</v>
      </c>
    </row>
    <row r="9" spans="1:28" ht="15.75" x14ac:dyDescent="0.25">
      <c r="A9" s="23"/>
      <c r="B9" s="32">
        <v>44901</v>
      </c>
      <c r="C9" s="70">
        <f t="shared" si="0"/>
        <v>0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44902</v>
      </c>
      <c r="C10" s="70">
        <f t="shared" si="0"/>
        <v>5.68333333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5.68333333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44903</v>
      </c>
      <c r="C11" s="70">
        <f t="shared" si="0"/>
        <v>23.1</v>
      </c>
      <c r="D11" s="71"/>
      <c r="E11" s="29">
        <v>23.1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44904</v>
      </c>
      <c r="C12" s="70">
        <f t="shared" si="0"/>
        <v>36.366666670000001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5.8666666699999999</v>
      </c>
      <c r="Z12" s="30">
        <v>0</v>
      </c>
      <c r="AA12" s="30">
        <v>9.1999999999999993</v>
      </c>
      <c r="AB12" s="31">
        <v>21.3</v>
      </c>
    </row>
    <row r="13" spans="1:28" ht="15.75" x14ac:dyDescent="0.25">
      <c r="A13" s="23"/>
      <c r="B13" s="32">
        <v>44905</v>
      </c>
      <c r="C13" s="70">
        <f t="shared" si="0"/>
        <v>99.983333329999994</v>
      </c>
      <c r="D13" s="71"/>
      <c r="E13" s="29">
        <v>20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16.95</v>
      </c>
      <c r="S13" s="30">
        <v>0</v>
      </c>
      <c r="T13" s="30">
        <v>0</v>
      </c>
      <c r="U13" s="30">
        <v>0</v>
      </c>
      <c r="V13" s="30">
        <v>39.033333329999998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1">
        <v>24</v>
      </c>
    </row>
    <row r="14" spans="1:28" ht="15.75" x14ac:dyDescent="0.25">
      <c r="A14" s="23"/>
      <c r="B14" s="32">
        <v>44906</v>
      </c>
      <c r="C14" s="70">
        <f t="shared" si="0"/>
        <v>0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44907</v>
      </c>
      <c r="C15" s="70">
        <f t="shared" si="0"/>
        <v>31.75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9.8666666700000007</v>
      </c>
      <c r="N15" s="30">
        <v>21.883333329999999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1">
        <v>0</v>
      </c>
    </row>
    <row r="16" spans="1:28" ht="15.75" x14ac:dyDescent="0.25">
      <c r="A16" s="23"/>
      <c r="B16" s="32">
        <v>44908</v>
      </c>
      <c r="C16" s="70">
        <f t="shared" si="0"/>
        <v>56.6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33.6</v>
      </c>
      <c r="N16" s="30">
        <v>23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>
        <v>0</v>
      </c>
    </row>
    <row r="17" spans="1:28" ht="15.75" x14ac:dyDescent="0.25">
      <c r="A17" s="23"/>
      <c r="B17" s="32">
        <v>44909</v>
      </c>
      <c r="C17" s="70">
        <f t="shared" si="0"/>
        <v>793.98333333000016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101</v>
      </c>
      <c r="N17" s="30">
        <v>40.75</v>
      </c>
      <c r="O17" s="30">
        <v>0</v>
      </c>
      <c r="P17" s="30">
        <v>0</v>
      </c>
      <c r="Q17" s="30">
        <v>0</v>
      </c>
      <c r="R17" s="30">
        <v>19.116666670000001</v>
      </c>
      <c r="S17" s="30">
        <v>37</v>
      </c>
      <c r="T17" s="30">
        <v>68</v>
      </c>
      <c r="U17" s="30">
        <v>94.583333330000002</v>
      </c>
      <c r="V17" s="30">
        <v>101</v>
      </c>
      <c r="W17" s="30">
        <v>101</v>
      </c>
      <c r="X17" s="30">
        <v>101</v>
      </c>
      <c r="Y17" s="30">
        <v>55.7</v>
      </c>
      <c r="Z17" s="30">
        <v>10.5</v>
      </c>
      <c r="AA17" s="30">
        <v>18.45</v>
      </c>
      <c r="AB17" s="31">
        <v>45.883333329999999</v>
      </c>
    </row>
    <row r="18" spans="1:28" ht="15.75" x14ac:dyDescent="0.25">
      <c r="A18" s="23"/>
      <c r="B18" s="32">
        <v>44910</v>
      </c>
      <c r="C18" s="70">
        <f t="shared" si="0"/>
        <v>20</v>
      </c>
      <c r="D18" s="71"/>
      <c r="E18" s="29">
        <v>0</v>
      </c>
      <c r="F18" s="30">
        <v>16.666666670000001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1">
        <v>3.3333333299999999</v>
      </c>
    </row>
    <row r="19" spans="1:28" ht="15.75" x14ac:dyDescent="0.25">
      <c r="A19" s="23"/>
      <c r="B19" s="32">
        <v>44911</v>
      </c>
      <c r="C19" s="70">
        <f t="shared" si="0"/>
        <v>0</v>
      </c>
      <c r="D19" s="71"/>
      <c r="E19" s="29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1">
        <v>0</v>
      </c>
    </row>
    <row r="20" spans="1:28" ht="15.75" x14ac:dyDescent="0.25">
      <c r="A20" s="23"/>
      <c r="B20" s="32">
        <v>44912</v>
      </c>
      <c r="C20" s="70">
        <f t="shared" si="0"/>
        <v>0</v>
      </c>
      <c r="D20" s="71"/>
      <c r="E20" s="29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1">
        <v>0</v>
      </c>
    </row>
    <row r="21" spans="1:28" ht="15.75" x14ac:dyDescent="0.25">
      <c r="A21" s="23"/>
      <c r="B21" s="32">
        <v>44913</v>
      </c>
      <c r="C21" s="70">
        <f t="shared" si="0"/>
        <v>0</v>
      </c>
      <c r="D21" s="71"/>
      <c r="E21" s="29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44914</v>
      </c>
      <c r="C22" s="70">
        <f t="shared" si="0"/>
        <v>314.38333333000003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25.833333329999999</v>
      </c>
      <c r="M22" s="30">
        <v>0</v>
      </c>
      <c r="N22" s="30">
        <v>0</v>
      </c>
      <c r="O22" s="30">
        <v>0</v>
      </c>
      <c r="P22" s="30">
        <v>11.66666667</v>
      </c>
      <c r="Q22" s="30">
        <v>21.45</v>
      </c>
      <c r="R22" s="30">
        <v>0</v>
      </c>
      <c r="S22" s="30">
        <v>0</v>
      </c>
      <c r="T22" s="30">
        <v>0</v>
      </c>
      <c r="U22" s="30">
        <v>0</v>
      </c>
      <c r="V22" s="30">
        <v>31.43333333</v>
      </c>
      <c r="W22" s="30">
        <v>41</v>
      </c>
      <c r="X22" s="30">
        <v>41</v>
      </c>
      <c r="Y22" s="30">
        <v>41</v>
      </c>
      <c r="Z22" s="30">
        <v>53</v>
      </c>
      <c r="AA22" s="30">
        <v>21</v>
      </c>
      <c r="AB22" s="31">
        <v>27</v>
      </c>
    </row>
    <row r="23" spans="1:28" ht="15.75" x14ac:dyDescent="0.25">
      <c r="A23" s="23"/>
      <c r="B23" s="32">
        <v>44915</v>
      </c>
      <c r="C23" s="70">
        <f t="shared" si="0"/>
        <v>435.58333332999996</v>
      </c>
      <c r="D23" s="71"/>
      <c r="E23" s="29">
        <v>89.033333330000005</v>
      </c>
      <c r="F23" s="30">
        <v>43.2</v>
      </c>
      <c r="G23" s="30">
        <v>60</v>
      </c>
      <c r="H23" s="30">
        <v>29</v>
      </c>
      <c r="I23" s="30">
        <v>0</v>
      </c>
      <c r="J23" s="30">
        <v>0</v>
      </c>
      <c r="K23" s="30">
        <v>25.81666667</v>
      </c>
      <c r="L23" s="30">
        <v>28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13.53333333</v>
      </c>
      <c r="W23" s="30">
        <v>35</v>
      </c>
      <c r="X23" s="30">
        <v>20</v>
      </c>
      <c r="Y23" s="30">
        <v>20</v>
      </c>
      <c r="Z23" s="30">
        <v>25</v>
      </c>
      <c r="AA23" s="30">
        <v>27</v>
      </c>
      <c r="AB23" s="31">
        <v>20</v>
      </c>
    </row>
    <row r="24" spans="1:28" ht="15.75" x14ac:dyDescent="0.25">
      <c r="A24" s="23"/>
      <c r="B24" s="32">
        <v>44916</v>
      </c>
      <c r="C24" s="70">
        <f t="shared" si="0"/>
        <v>813.66666667000004</v>
      </c>
      <c r="D24" s="71"/>
      <c r="E24" s="29">
        <v>68.7</v>
      </c>
      <c r="F24" s="30">
        <v>73</v>
      </c>
      <c r="G24" s="30">
        <v>77</v>
      </c>
      <c r="H24" s="30">
        <v>22</v>
      </c>
      <c r="I24" s="30">
        <v>22</v>
      </c>
      <c r="J24" s="30">
        <v>0</v>
      </c>
      <c r="K24" s="30">
        <v>0</v>
      </c>
      <c r="L24" s="30">
        <v>7.25</v>
      </c>
      <c r="M24" s="30">
        <v>32.016666669999999</v>
      </c>
      <c r="N24" s="30">
        <v>69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21.216666669999999</v>
      </c>
      <c r="V24" s="30">
        <v>70.333333330000002</v>
      </c>
      <c r="W24" s="30">
        <v>62.066666669999996</v>
      </c>
      <c r="X24" s="30">
        <v>53</v>
      </c>
      <c r="Y24" s="30">
        <v>49</v>
      </c>
      <c r="Z24" s="30">
        <v>42.883333329999999</v>
      </c>
      <c r="AA24" s="30">
        <v>64</v>
      </c>
      <c r="AB24" s="31">
        <v>80.2</v>
      </c>
    </row>
    <row r="25" spans="1:28" ht="15.75" x14ac:dyDescent="0.25">
      <c r="A25" s="23"/>
      <c r="B25" s="32">
        <v>44917</v>
      </c>
      <c r="C25" s="70">
        <f t="shared" si="0"/>
        <v>1380.6833333300001</v>
      </c>
      <c r="D25" s="71"/>
      <c r="E25" s="29">
        <v>82</v>
      </c>
      <c r="F25" s="30">
        <v>50.2</v>
      </c>
      <c r="G25" s="30">
        <v>45</v>
      </c>
      <c r="H25" s="30">
        <v>24</v>
      </c>
      <c r="I25" s="30">
        <v>28</v>
      </c>
      <c r="J25" s="30">
        <v>20</v>
      </c>
      <c r="K25" s="30">
        <v>32.966666670000002</v>
      </c>
      <c r="L25" s="30">
        <v>53.75</v>
      </c>
      <c r="M25" s="30">
        <v>0</v>
      </c>
      <c r="N25" s="30">
        <v>41</v>
      </c>
      <c r="O25" s="30">
        <v>45</v>
      </c>
      <c r="P25" s="30">
        <v>44</v>
      </c>
      <c r="Q25" s="30">
        <v>56</v>
      </c>
      <c r="R25" s="30">
        <v>57</v>
      </c>
      <c r="S25" s="30">
        <v>44</v>
      </c>
      <c r="T25" s="30">
        <v>55</v>
      </c>
      <c r="U25" s="30">
        <v>68.333333330000002</v>
      </c>
      <c r="V25" s="30">
        <v>81</v>
      </c>
      <c r="W25" s="30">
        <v>101</v>
      </c>
      <c r="X25" s="30">
        <v>101</v>
      </c>
      <c r="Y25" s="30">
        <v>103</v>
      </c>
      <c r="Z25" s="30">
        <v>88</v>
      </c>
      <c r="AA25" s="30">
        <v>72.433333329999996</v>
      </c>
      <c r="AB25" s="31">
        <v>88</v>
      </c>
    </row>
    <row r="26" spans="1:28" ht="15.75" x14ac:dyDescent="0.25">
      <c r="A26" s="23"/>
      <c r="B26" s="32">
        <v>44918</v>
      </c>
      <c r="C26" s="70">
        <f t="shared" si="0"/>
        <v>1857.2166666599999</v>
      </c>
      <c r="D26" s="71"/>
      <c r="E26" s="29">
        <v>100</v>
      </c>
      <c r="F26" s="30">
        <v>85.333333330000002</v>
      </c>
      <c r="G26" s="30">
        <v>73.483333329999994</v>
      </c>
      <c r="H26" s="30">
        <v>60</v>
      </c>
      <c r="I26" s="30">
        <v>60</v>
      </c>
      <c r="J26" s="30">
        <v>73.333333330000002</v>
      </c>
      <c r="K26" s="30">
        <v>100</v>
      </c>
      <c r="L26" s="30">
        <v>101</v>
      </c>
      <c r="M26" s="30">
        <v>102</v>
      </c>
      <c r="N26" s="30">
        <v>94</v>
      </c>
      <c r="O26" s="30">
        <v>75</v>
      </c>
      <c r="P26" s="30">
        <v>75</v>
      </c>
      <c r="Q26" s="30">
        <v>95</v>
      </c>
      <c r="R26" s="30">
        <v>95</v>
      </c>
      <c r="S26" s="30">
        <v>95</v>
      </c>
      <c r="T26" s="30">
        <v>39</v>
      </c>
      <c r="U26" s="30">
        <v>39</v>
      </c>
      <c r="V26" s="30">
        <v>66</v>
      </c>
      <c r="W26" s="30">
        <v>68</v>
      </c>
      <c r="X26" s="30">
        <v>79</v>
      </c>
      <c r="Y26" s="30">
        <v>61</v>
      </c>
      <c r="Z26" s="30">
        <v>61</v>
      </c>
      <c r="AA26" s="30">
        <v>64.066666670000004</v>
      </c>
      <c r="AB26" s="31">
        <v>96</v>
      </c>
    </row>
    <row r="27" spans="1:28" ht="15.75" x14ac:dyDescent="0.25">
      <c r="A27" s="23"/>
      <c r="B27" s="32">
        <v>44919</v>
      </c>
      <c r="C27" s="70">
        <f t="shared" si="0"/>
        <v>1094.3500000000001</v>
      </c>
      <c r="D27" s="71"/>
      <c r="E27" s="29">
        <v>78.333333330000002</v>
      </c>
      <c r="F27" s="30">
        <v>56</v>
      </c>
      <c r="G27" s="30">
        <v>71</v>
      </c>
      <c r="H27" s="30">
        <v>30</v>
      </c>
      <c r="I27" s="30">
        <v>20</v>
      </c>
      <c r="J27" s="30">
        <v>28</v>
      </c>
      <c r="K27" s="30">
        <v>61</v>
      </c>
      <c r="L27" s="30">
        <v>49.433333330000004</v>
      </c>
      <c r="M27" s="30">
        <v>55.55</v>
      </c>
      <c r="N27" s="30">
        <v>85.666666669999998</v>
      </c>
      <c r="O27" s="30">
        <v>101</v>
      </c>
      <c r="P27" s="30">
        <v>101</v>
      </c>
      <c r="Q27" s="30">
        <v>55.333333330000002</v>
      </c>
      <c r="R27" s="30">
        <v>32</v>
      </c>
      <c r="S27" s="30">
        <v>8</v>
      </c>
      <c r="T27" s="30">
        <v>10</v>
      </c>
      <c r="U27" s="30">
        <v>2.1666666700000001</v>
      </c>
      <c r="V27" s="30">
        <v>33</v>
      </c>
      <c r="W27" s="30">
        <v>72</v>
      </c>
      <c r="X27" s="30">
        <v>60</v>
      </c>
      <c r="Y27" s="30">
        <v>30</v>
      </c>
      <c r="Z27" s="30">
        <v>38</v>
      </c>
      <c r="AA27" s="30">
        <v>16.866666670000001</v>
      </c>
      <c r="AB27" s="31">
        <v>0</v>
      </c>
    </row>
    <row r="28" spans="1:28" ht="15.75" x14ac:dyDescent="0.25">
      <c r="A28" s="23"/>
      <c r="B28" s="32">
        <v>44920</v>
      </c>
      <c r="C28" s="70">
        <f t="shared" si="0"/>
        <v>484.21666667</v>
      </c>
      <c r="D28" s="71"/>
      <c r="E28" s="29">
        <v>36</v>
      </c>
      <c r="F28" s="30">
        <v>40</v>
      </c>
      <c r="G28" s="30">
        <v>40</v>
      </c>
      <c r="H28" s="30">
        <v>40</v>
      </c>
      <c r="I28" s="30">
        <v>0</v>
      </c>
      <c r="J28" s="30">
        <v>0</v>
      </c>
      <c r="K28" s="30">
        <v>90</v>
      </c>
      <c r="L28" s="30">
        <v>13.2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15.016666669999999</v>
      </c>
      <c r="V28" s="30">
        <v>53</v>
      </c>
      <c r="W28" s="30">
        <v>21</v>
      </c>
      <c r="X28" s="30">
        <v>21</v>
      </c>
      <c r="Y28" s="30">
        <v>21</v>
      </c>
      <c r="Z28" s="30">
        <v>21</v>
      </c>
      <c r="AA28" s="30">
        <v>21</v>
      </c>
      <c r="AB28" s="31">
        <v>52</v>
      </c>
    </row>
    <row r="29" spans="1:28" ht="15.75" x14ac:dyDescent="0.25">
      <c r="A29" s="23"/>
      <c r="B29" s="32">
        <v>44921</v>
      </c>
      <c r="C29" s="70">
        <f t="shared" si="0"/>
        <v>959.21666665999987</v>
      </c>
      <c r="D29" s="71"/>
      <c r="E29" s="29">
        <v>36</v>
      </c>
      <c r="F29" s="30">
        <v>66.666666669999998</v>
      </c>
      <c r="G29" s="30">
        <v>60.9</v>
      </c>
      <c r="H29" s="30">
        <v>43.5</v>
      </c>
      <c r="I29" s="30">
        <v>65</v>
      </c>
      <c r="J29" s="30">
        <v>36.666666669999998</v>
      </c>
      <c r="K29" s="30">
        <v>50.133333329999999</v>
      </c>
      <c r="L29" s="30">
        <v>64</v>
      </c>
      <c r="M29" s="30">
        <v>21</v>
      </c>
      <c r="N29" s="30">
        <v>78</v>
      </c>
      <c r="O29" s="30">
        <v>66</v>
      </c>
      <c r="P29" s="30">
        <v>58.333333330000002</v>
      </c>
      <c r="Q29" s="30">
        <v>22</v>
      </c>
      <c r="R29" s="30">
        <v>22</v>
      </c>
      <c r="S29" s="30">
        <v>0</v>
      </c>
      <c r="T29" s="30">
        <v>0</v>
      </c>
      <c r="U29" s="30">
        <v>0</v>
      </c>
      <c r="V29" s="30">
        <v>0</v>
      </c>
      <c r="W29" s="30">
        <v>23.68333333</v>
      </c>
      <c r="X29" s="30">
        <v>27.333333329999999</v>
      </c>
      <c r="Y29" s="30">
        <v>68</v>
      </c>
      <c r="Z29" s="30">
        <v>64</v>
      </c>
      <c r="AA29" s="30">
        <v>43</v>
      </c>
      <c r="AB29" s="31">
        <v>43</v>
      </c>
    </row>
    <row r="30" spans="1:28" ht="15.75" x14ac:dyDescent="0.25">
      <c r="A30" s="23"/>
      <c r="B30" s="32">
        <v>44922</v>
      </c>
      <c r="C30" s="70">
        <f t="shared" si="0"/>
        <v>415.96666665999999</v>
      </c>
      <c r="D30" s="71"/>
      <c r="E30" s="29">
        <v>0</v>
      </c>
      <c r="F30" s="30">
        <v>60</v>
      </c>
      <c r="G30" s="30">
        <v>34</v>
      </c>
      <c r="H30" s="30">
        <v>40</v>
      </c>
      <c r="I30" s="30">
        <v>40</v>
      </c>
      <c r="J30" s="30">
        <v>60</v>
      </c>
      <c r="K30" s="30">
        <v>0</v>
      </c>
      <c r="L30" s="30">
        <v>31.43333333</v>
      </c>
      <c r="M30" s="30">
        <v>1</v>
      </c>
      <c r="N30" s="30">
        <v>16</v>
      </c>
      <c r="O30" s="30">
        <v>1</v>
      </c>
      <c r="P30" s="30">
        <v>1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0.53333333000000005</v>
      </c>
      <c r="W30" s="30">
        <v>1</v>
      </c>
      <c r="X30" s="30">
        <v>21</v>
      </c>
      <c r="Y30" s="30">
        <v>47</v>
      </c>
      <c r="Z30" s="30">
        <v>61</v>
      </c>
      <c r="AA30" s="30">
        <v>1</v>
      </c>
      <c r="AB30" s="31">
        <v>0</v>
      </c>
    </row>
    <row r="31" spans="1:28" ht="15.75" x14ac:dyDescent="0.25">
      <c r="A31" s="23"/>
      <c r="B31" s="32">
        <v>44923</v>
      </c>
      <c r="C31" s="70">
        <f t="shared" si="0"/>
        <v>487.66666667000004</v>
      </c>
      <c r="D31" s="71"/>
      <c r="E31" s="29">
        <v>15</v>
      </c>
      <c r="F31" s="30">
        <v>60</v>
      </c>
      <c r="G31" s="30">
        <v>40</v>
      </c>
      <c r="H31" s="30">
        <v>40</v>
      </c>
      <c r="I31" s="30">
        <v>16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20</v>
      </c>
      <c r="R31" s="30">
        <v>40</v>
      </c>
      <c r="S31" s="30">
        <v>4.6666666699999997</v>
      </c>
      <c r="T31" s="30">
        <v>0</v>
      </c>
      <c r="U31" s="30">
        <v>26</v>
      </c>
      <c r="V31" s="30">
        <v>60</v>
      </c>
      <c r="W31" s="30">
        <v>60</v>
      </c>
      <c r="X31" s="30">
        <v>20</v>
      </c>
      <c r="Y31" s="30">
        <v>40</v>
      </c>
      <c r="Z31" s="30">
        <v>46</v>
      </c>
      <c r="AA31" s="30">
        <v>0</v>
      </c>
      <c r="AB31" s="31">
        <v>0</v>
      </c>
    </row>
    <row r="32" spans="1:28" ht="15.75" x14ac:dyDescent="0.25">
      <c r="A32" s="23"/>
      <c r="B32" s="32">
        <v>44924</v>
      </c>
      <c r="C32" s="70">
        <f t="shared" si="0"/>
        <v>741.66666666999993</v>
      </c>
      <c r="D32" s="71"/>
      <c r="E32" s="29">
        <v>52</v>
      </c>
      <c r="F32" s="30">
        <v>100</v>
      </c>
      <c r="G32" s="30">
        <v>88.8</v>
      </c>
      <c r="H32" s="30">
        <v>100</v>
      </c>
      <c r="I32" s="30">
        <v>100</v>
      </c>
      <c r="J32" s="30">
        <v>85.666666669999998</v>
      </c>
      <c r="K32" s="30">
        <v>75</v>
      </c>
      <c r="L32" s="30">
        <v>60</v>
      </c>
      <c r="M32" s="30">
        <v>20</v>
      </c>
      <c r="N32" s="30">
        <v>16.866666670000001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1.3333333300000001</v>
      </c>
      <c r="AB32" s="31">
        <v>42</v>
      </c>
    </row>
    <row r="33" spans="1:28" ht="15.75" x14ac:dyDescent="0.25">
      <c r="A33" s="23"/>
      <c r="B33" s="32">
        <v>44925</v>
      </c>
      <c r="C33" s="70">
        <f t="shared" si="0"/>
        <v>640.6</v>
      </c>
      <c r="D33" s="71"/>
      <c r="E33" s="29">
        <v>52</v>
      </c>
      <c r="F33" s="30">
        <v>60</v>
      </c>
      <c r="G33" s="30">
        <v>60</v>
      </c>
      <c r="H33" s="30">
        <v>0</v>
      </c>
      <c r="I33" s="30">
        <v>0</v>
      </c>
      <c r="J33" s="30">
        <v>39</v>
      </c>
      <c r="K33" s="30">
        <v>47.1</v>
      </c>
      <c r="L33" s="30">
        <v>40</v>
      </c>
      <c r="M33" s="30">
        <v>37.5</v>
      </c>
      <c r="N33" s="30">
        <v>26.666666670000001</v>
      </c>
      <c r="O33" s="30">
        <v>20</v>
      </c>
      <c r="P33" s="30">
        <v>20</v>
      </c>
      <c r="Q33" s="30">
        <v>20</v>
      </c>
      <c r="R33" s="30">
        <v>20</v>
      </c>
      <c r="S33" s="30">
        <v>0</v>
      </c>
      <c r="T33" s="30">
        <v>0</v>
      </c>
      <c r="U33" s="30">
        <v>0</v>
      </c>
      <c r="V33" s="30">
        <v>0</v>
      </c>
      <c r="W33" s="30">
        <v>18.333333329999999</v>
      </c>
      <c r="X33" s="30">
        <v>26</v>
      </c>
      <c r="Y33" s="30">
        <v>34</v>
      </c>
      <c r="Z33" s="30">
        <v>40</v>
      </c>
      <c r="AA33" s="30">
        <v>40</v>
      </c>
      <c r="AB33" s="31">
        <v>40</v>
      </c>
    </row>
    <row r="34" spans="1:28" ht="16.5" thickTop="1" x14ac:dyDescent="0.25">
      <c r="A34" s="23"/>
      <c r="B34" s="33">
        <v>44926</v>
      </c>
      <c r="C34" s="72">
        <f t="shared" si="0"/>
        <v>1144.0999999999999</v>
      </c>
      <c r="D34" s="73"/>
      <c r="E34" s="29">
        <v>40</v>
      </c>
      <c r="F34" s="30">
        <v>65.099999999999994</v>
      </c>
      <c r="G34" s="30">
        <v>43.333333330000002</v>
      </c>
      <c r="H34" s="30">
        <v>20</v>
      </c>
      <c r="I34" s="30">
        <v>60</v>
      </c>
      <c r="J34" s="30">
        <v>60</v>
      </c>
      <c r="K34" s="30">
        <v>63.666666669999998</v>
      </c>
      <c r="L34" s="30">
        <v>80</v>
      </c>
      <c r="M34" s="30">
        <v>60</v>
      </c>
      <c r="N34" s="30">
        <v>67</v>
      </c>
      <c r="O34" s="30">
        <v>50</v>
      </c>
      <c r="P34" s="30">
        <v>60</v>
      </c>
      <c r="Q34" s="30">
        <v>60</v>
      </c>
      <c r="R34" s="30">
        <v>93</v>
      </c>
      <c r="S34" s="30">
        <v>80</v>
      </c>
      <c r="T34" s="30">
        <v>60</v>
      </c>
      <c r="U34" s="30">
        <v>52</v>
      </c>
      <c r="V34" s="30">
        <v>40</v>
      </c>
      <c r="W34" s="30">
        <v>40</v>
      </c>
      <c r="X34" s="30">
        <v>50</v>
      </c>
      <c r="Y34" s="30">
        <v>0</v>
      </c>
      <c r="Z34" s="30">
        <v>0</v>
      </c>
      <c r="AA34" s="30">
        <v>0</v>
      </c>
      <c r="AB34" s="31">
        <v>0</v>
      </c>
    </row>
    <row r="35" spans="1:28" x14ac:dyDescent="0.25">
      <c r="A35" s="23"/>
      <c r="B35" s="23"/>
      <c r="C35" s="84">
        <f>SUM(C4:D34)</f>
        <v>12269.549999970002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44896</v>
      </c>
      <c r="C39" s="70">
        <f t="shared" ref="C39:C69" si="1">SUM(E39:AB39)</f>
        <v>-68.666666669999998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-26.666666670000001</v>
      </c>
      <c r="J39" s="30">
        <v>-31.333333329999999</v>
      </c>
      <c r="K39" s="30">
        <v>0</v>
      </c>
      <c r="L39" s="30">
        <v>-10.66666667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1">
        <v>0</v>
      </c>
    </row>
    <row r="40" spans="1:28" ht="15.75" x14ac:dyDescent="0.25">
      <c r="A40" s="23"/>
      <c r="B40" s="32">
        <v>44897</v>
      </c>
      <c r="C40" s="70">
        <f t="shared" si="1"/>
        <v>-73.416666669999998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-8.75</v>
      </c>
      <c r="Z40" s="30">
        <v>-40</v>
      </c>
      <c r="AA40" s="30">
        <v>-24.666666670000001</v>
      </c>
      <c r="AB40" s="31">
        <v>0</v>
      </c>
    </row>
    <row r="41" spans="1:28" ht="15.75" x14ac:dyDescent="0.25">
      <c r="A41" s="23"/>
      <c r="B41" s="32">
        <v>44898</v>
      </c>
      <c r="C41" s="70">
        <f t="shared" si="1"/>
        <v>-241.75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-22.75</v>
      </c>
      <c r="M41" s="30">
        <v>-30</v>
      </c>
      <c r="N41" s="30">
        <v>-30</v>
      </c>
      <c r="O41" s="30">
        <v>-30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-43.333333330000002</v>
      </c>
      <c r="Y41" s="30">
        <v>-50</v>
      </c>
      <c r="Z41" s="30">
        <v>-35.666666669999998</v>
      </c>
      <c r="AA41" s="30">
        <v>0</v>
      </c>
      <c r="AB41" s="31">
        <v>0</v>
      </c>
    </row>
    <row r="42" spans="1:28" ht="15.75" x14ac:dyDescent="0.25">
      <c r="A42" s="23"/>
      <c r="B42" s="32">
        <v>44899</v>
      </c>
      <c r="C42" s="70">
        <f t="shared" si="1"/>
        <v>-378.99999999000005</v>
      </c>
      <c r="D42" s="71"/>
      <c r="E42" s="29">
        <v>0</v>
      </c>
      <c r="F42" s="30">
        <v>0</v>
      </c>
      <c r="G42" s="30">
        <v>0</v>
      </c>
      <c r="H42" s="30">
        <v>-4.0833333300000003</v>
      </c>
      <c r="I42" s="30">
        <v>-35</v>
      </c>
      <c r="J42" s="30">
        <v>-35</v>
      </c>
      <c r="K42" s="30">
        <v>-29.75</v>
      </c>
      <c r="L42" s="30">
        <v>-35</v>
      </c>
      <c r="M42" s="30">
        <v>-50</v>
      </c>
      <c r="N42" s="30">
        <v>-35</v>
      </c>
      <c r="O42" s="30">
        <v>-35</v>
      </c>
      <c r="P42" s="30">
        <v>-32.083333330000002</v>
      </c>
      <c r="Q42" s="30">
        <v>-33.25</v>
      </c>
      <c r="R42" s="30">
        <v>-35</v>
      </c>
      <c r="S42" s="30">
        <v>-19.833333329999999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1">
        <v>0</v>
      </c>
    </row>
    <row r="43" spans="1:28" ht="15.75" x14ac:dyDescent="0.25">
      <c r="A43" s="23"/>
      <c r="B43" s="32">
        <v>44900</v>
      </c>
      <c r="C43" s="70">
        <f t="shared" si="1"/>
        <v>-134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-9.3333333300000003</v>
      </c>
      <c r="Q43" s="30">
        <v>-20</v>
      </c>
      <c r="R43" s="30">
        <v>-40</v>
      </c>
      <c r="S43" s="30">
        <v>-33.333333330000002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-8.6666666699999997</v>
      </c>
      <c r="Z43" s="30">
        <v>-22.666666670000001</v>
      </c>
      <c r="AA43" s="30">
        <v>0</v>
      </c>
      <c r="AB43" s="31">
        <v>0</v>
      </c>
    </row>
    <row r="44" spans="1:28" ht="15.75" x14ac:dyDescent="0.25">
      <c r="A44" s="23"/>
      <c r="B44" s="32">
        <v>44901</v>
      </c>
      <c r="C44" s="70">
        <f t="shared" si="1"/>
        <v>-421.5</v>
      </c>
      <c r="D44" s="71"/>
      <c r="E44" s="29">
        <v>0</v>
      </c>
      <c r="F44" s="30">
        <v>-34.833333330000002</v>
      </c>
      <c r="G44" s="30">
        <v>-40</v>
      </c>
      <c r="H44" s="30">
        <v>-40</v>
      </c>
      <c r="I44" s="30">
        <v>-40</v>
      </c>
      <c r="J44" s="30">
        <v>-16.666666670000001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-40</v>
      </c>
      <c r="R44" s="30">
        <v>-40</v>
      </c>
      <c r="S44" s="30">
        <v>-40</v>
      </c>
      <c r="T44" s="30">
        <v>-50</v>
      </c>
      <c r="U44" s="30">
        <v>-40</v>
      </c>
      <c r="V44" s="30">
        <v>-40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1">
        <v>0</v>
      </c>
    </row>
    <row r="45" spans="1:28" ht="15.75" x14ac:dyDescent="0.25">
      <c r="A45" s="23"/>
      <c r="B45" s="32">
        <v>44902</v>
      </c>
      <c r="C45" s="70">
        <f t="shared" si="1"/>
        <v>-369.66666666999998</v>
      </c>
      <c r="D45" s="71"/>
      <c r="E45" s="29">
        <v>0</v>
      </c>
      <c r="F45" s="30">
        <v>0</v>
      </c>
      <c r="G45" s="30">
        <v>0</v>
      </c>
      <c r="H45" s="30">
        <v>-20</v>
      </c>
      <c r="I45" s="30">
        <v>-40</v>
      </c>
      <c r="J45" s="30">
        <v>-40</v>
      </c>
      <c r="K45" s="30">
        <v>-35.666666669999998</v>
      </c>
      <c r="L45" s="30">
        <v>-21.333333329999999</v>
      </c>
      <c r="M45" s="30">
        <v>-32.666666669999998</v>
      </c>
      <c r="N45" s="30">
        <v>-4.6666666699999997</v>
      </c>
      <c r="O45" s="30">
        <v>-40</v>
      </c>
      <c r="P45" s="30">
        <v>-40</v>
      </c>
      <c r="Q45" s="30">
        <v>-40</v>
      </c>
      <c r="R45" s="30">
        <v>-20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-7.3333333300000003</v>
      </c>
      <c r="AA45" s="30">
        <v>-28</v>
      </c>
      <c r="AB45" s="31">
        <v>0</v>
      </c>
    </row>
    <row r="46" spans="1:28" ht="15.75" x14ac:dyDescent="0.25">
      <c r="A46" s="23"/>
      <c r="B46" s="32">
        <v>44903</v>
      </c>
      <c r="C46" s="70">
        <f t="shared" si="1"/>
        <v>-546.5</v>
      </c>
      <c r="D46" s="71"/>
      <c r="E46" s="29">
        <v>0</v>
      </c>
      <c r="F46" s="30">
        <v>0</v>
      </c>
      <c r="G46" s="30">
        <v>0</v>
      </c>
      <c r="H46" s="30">
        <v>-13.33333333</v>
      </c>
      <c r="I46" s="30">
        <v>0</v>
      </c>
      <c r="J46" s="30">
        <v>0</v>
      </c>
      <c r="K46" s="30">
        <v>0</v>
      </c>
      <c r="L46" s="30">
        <v>-37.5</v>
      </c>
      <c r="M46" s="30">
        <v>-45</v>
      </c>
      <c r="N46" s="30">
        <v>-48.166666669999998</v>
      </c>
      <c r="O46" s="30">
        <v>-50</v>
      </c>
      <c r="P46" s="30">
        <v>-50</v>
      </c>
      <c r="Q46" s="30">
        <v>-45</v>
      </c>
      <c r="R46" s="30">
        <v>-19.5</v>
      </c>
      <c r="S46" s="30">
        <v>0</v>
      </c>
      <c r="T46" s="30">
        <v>0</v>
      </c>
      <c r="U46" s="30">
        <v>0</v>
      </c>
      <c r="V46" s="30">
        <v>0</v>
      </c>
      <c r="W46" s="30">
        <v>-18</v>
      </c>
      <c r="X46" s="30">
        <v>-45</v>
      </c>
      <c r="Y46" s="30">
        <v>-45</v>
      </c>
      <c r="Z46" s="30">
        <v>-45</v>
      </c>
      <c r="AA46" s="30">
        <v>-45</v>
      </c>
      <c r="AB46" s="31">
        <v>-40</v>
      </c>
    </row>
    <row r="47" spans="1:28" ht="15.75" x14ac:dyDescent="0.25">
      <c r="A47" s="23"/>
      <c r="B47" s="32">
        <v>44904</v>
      </c>
      <c r="C47" s="70">
        <f t="shared" si="1"/>
        <v>-362.66666666000003</v>
      </c>
      <c r="D47" s="71"/>
      <c r="E47" s="29">
        <v>-40</v>
      </c>
      <c r="F47" s="30">
        <v>-40</v>
      </c>
      <c r="G47" s="30">
        <v>-40</v>
      </c>
      <c r="H47" s="30">
        <v>-40</v>
      </c>
      <c r="I47" s="30">
        <v>-40</v>
      </c>
      <c r="J47" s="30">
        <v>-58</v>
      </c>
      <c r="K47" s="30">
        <v>-37.333333330000002</v>
      </c>
      <c r="L47" s="30">
        <v>-25.333333329999999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-27</v>
      </c>
      <c r="T47" s="30">
        <v>-15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1">
        <v>0</v>
      </c>
    </row>
    <row r="48" spans="1:28" ht="15.75" x14ac:dyDescent="0.25">
      <c r="A48" s="23"/>
      <c r="B48" s="32">
        <v>44905</v>
      </c>
      <c r="C48" s="70">
        <f t="shared" si="1"/>
        <v>-288.16666666999998</v>
      </c>
      <c r="D48" s="71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-40</v>
      </c>
      <c r="M48" s="30">
        <v>-30</v>
      </c>
      <c r="N48" s="30">
        <v>-30</v>
      </c>
      <c r="O48" s="30">
        <v>-30</v>
      </c>
      <c r="P48" s="30">
        <v>-30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-5.5</v>
      </c>
      <c r="X48" s="30">
        <v>-30</v>
      </c>
      <c r="Y48" s="30">
        <v>-30</v>
      </c>
      <c r="Z48" s="30">
        <v>-30</v>
      </c>
      <c r="AA48" s="30">
        <v>-32.666666669999998</v>
      </c>
      <c r="AB48" s="31">
        <v>0</v>
      </c>
    </row>
    <row r="49" spans="1:28" ht="15.75" x14ac:dyDescent="0.25">
      <c r="A49" s="23"/>
      <c r="B49" s="32">
        <v>44906</v>
      </c>
      <c r="C49" s="70">
        <f t="shared" si="1"/>
        <v>-318.16666666000003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-15</v>
      </c>
      <c r="M49" s="30">
        <v>-15</v>
      </c>
      <c r="N49" s="30">
        <v>-15</v>
      </c>
      <c r="O49" s="30">
        <v>-15</v>
      </c>
      <c r="P49" s="30">
        <v>-35</v>
      </c>
      <c r="Q49" s="30">
        <v>-2.5</v>
      </c>
      <c r="R49" s="30">
        <v>-42.333333330000002</v>
      </c>
      <c r="S49" s="30">
        <v>-55</v>
      </c>
      <c r="T49" s="30">
        <v>-55</v>
      </c>
      <c r="U49" s="30">
        <v>-53.333333330000002</v>
      </c>
      <c r="V49" s="30">
        <v>0</v>
      </c>
      <c r="W49" s="30">
        <v>-15</v>
      </c>
      <c r="X49" s="30">
        <v>0</v>
      </c>
      <c r="Y49" s="30">
        <v>0</v>
      </c>
      <c r="Z49" s="30">
        <v>0</v>
      </c>
      <c r="AA49" s="30">
        <v>0</v>
      </c>
      <c r="AB49" s="31">
        <v>0</v>
      </c>
    </row>
    <row r="50" spans="1:28" ht="15.75" x14ac:dyDescent="0.25">
      <c r="A50" s="23"/>
      <c r="B50" s="32">
        <v>44907</v>
      </c>
      <c r="C50" s="70">
        <f t="shared" si="1"/>
        <v>-144.66666666999998</v>
      </c>
      <c r="D50" s="71"/>
      <c r="E50" s="29">
        <v>-13.66666667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-15.5</v>
      </c>
      <c r="L50" s="30">
        <v>-24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-30</v>
      </c>
      <c r="T50" s="30">
        <v>-23.5</v>
      </c>
      <c r="U50" s="30">
        <v>-14.5</v>
      </c>
      <c r="V50" s="30">
        <v>-23.5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44908</v>
      </c>
      <c r="C51" s="70">
        <f t="shared" si="1"/>
        <v>-27.166666669999998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-18</v>
      </c>
      <c r="AA51" s="30">
        <v>0</v>
      </c>
      <c r="AB51" s="31">
        <v>-9.1666666699999997</v>
      </c>
    </row>
    <row r="52" spans="1:28" ht="15.75" x14ac:dyDescent="0.25">
      <c r="A52" s="23"/>
      <c r="B52" s="32">
        <v>44909</v>
      </c>
      <c r="C52" s="70">
        <f t="shared" si="1"/>
        <v>0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44910</v>
      </c>
      <c r="C53" s="70">
        <f t="shared" si="1"/>
        <v>-24.666666670000001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-24.666666670000001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44911</v>
      </c>
      <c r="C54" s="70">
        <f t="shared" si="1"/>
        <v>-220.00000000000003</v>
      </c>
      <c r="D54" s="71"/>
      <c r="E54" s="29">
        <v>0</v>
      </c>
      <c r="F54" s="30">
        <v>0</v>
      </c>
      <c r="G54" s="30">
        <v>0</v>
      </c>
      <c r="H54" s="30">
        <v>-24</v>
      </c>
      <c r="I54" s="30">
        <v>-40</v>
      </c>
      <c r="J54" s="30">
        <v>-36</v>
      </c>
      <c r="K54" s="30">
        <v>0</v>
      </c>
      <c r="L54" s="30">
        <v>-11.33333333</v>
      </c>
      <c r="M54" s="30">
        <v>-3.5</v>
      </c>
      <c r="N54" s="30">
        <v>0</v>
      </c>
      <c r="O54" s="30">
        <v>0</v>
      </c>
      <c r="P54" s="30">
        <v>0</v>
      </c>
      <c r="Q54" s="30">
        <v>0</v>
      </c>
      <c r="R54" s="30">
        <v>-19.25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-26.25</v>
      </c>
      <c r="AA54" s="30">
        <v>-35</v>
      </c>
      <c r="AB54" s="31">
        <v>-24.666666670000001</v>
      </c>
    </row>
    <row r="55" spans="1:28" ht="15.75" x14ac:dyDescent="0.25">
      <c r="A55" s="23"/>
      <c r="B55" s="32">
        <v>44912</v>
      </c>
      <c r="C55" s="70">
        <f t="shared" si="1"/>
        <v>-534.69999999000004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-40</v>
      </c>
      <c r="L55" s="30">
        <v>-40</v>
      </c>
      <c r="M55" s="30">
        <v>-30</v>
      </c>
      <c r="N55" s="30">
        <v>-30</v>
      </c>
      <c r="O55" s="30">
        <v>-30</v>
      </c>
      <c r="P55" s="30">
        <v>-30</v>
      </c>
      <c r="Q55" s="30">
        <v>-35</v>
      </c>
      <c r="R55" s="30">
        <v>-35</v>
      </c>
      <c r="S55" s="30">
        <v>-35</v>
      </c>
      <c r="T55" s="30">
        <v>-35</v>
      </c>
      <c r="U55" s="30">
        <v>-30</v>
      </c>
      <c r="V55" s="30">
        <v>-30</v>
      </c>
      <c r="W55" s="30">
        <v>-30</v>
      </c>
      <c r="X55" s="30">
        <v>-30</v>
      </c>
      <c r="Y55" s="30">
        <v>-9.3333333300000003</v>
      </c>
      <c r="Z55" s="30">
        <v>-16.333333329999999</v>
      </c>
      <c r="AA55" s="30">
        <v>-24.5</v>
      </c>
      <c r="AB55" s="31">
        <v>-24.533333330000001</v>
      </c>
    </row>
    <row r="56" spans="1:28" ht="15.75" x14ac:dyDescent="0.25">
      <c r="A56" s="23"/>
      <c r="B56" s="32">
        <v>44913</v>
      </c>
      <c r="C56" s="70">
        <f t="shared" si="1"/>
        <v>-415.58333333000002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-40</v>
      </c>
      <c r="L56" s="30">
        <v>-40</v>
      </c>
      <c r="M56" s="30">
        <v>-20</v>
      </c>
      <c r="N56" s="30">
        <v>-19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-20</v>
      </c>
      <c r="W56" s="30">
        <v>-36.583333330000002</v>
      </c>
      <c r="X56" s="30">
        <v>-50</v>
      </c>
      <c r="Y56" s="30">
        <v>-50</v>
      </c>
      <c r="Z56" s="30">
        <v>-50</v>
      </c>
      <c r="AA56" s="30">
        <v>-50</v>
      </c>
      <c r="AB56" s="31">
        <v>-40</v>
      </c>
    </row>
    <row r="57" spans="1:28" ht="15.75" x14ac:dyDescent="0.25">
      <c r="A57" s="23"/>
      <c r="B57" s="32">
        <v>44914</v>
      </c>
      <c r="C57" s="70">
        <f t="shared" si="1"/>
        <v>-54.5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-21.333333329999999</v>
      </c>
      <c r="L57" s="30">
        <v>-10.66666667</v>
      </c>
      <c r="M57" s="30">
        <v>0</v>
      </c>
      <c r="N57" s="30">
        <v>0</v>
      </c>
      <c r="O57" s="30">
        <v>-22.5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44915</v>
      </c>
      <c r="C58" s="70">
        <f t="shared" si="1"/>
        <v>0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44916</v>
      </c>
      <c r="C59" s="70">
        <f t="shared" si="1"/>
        <v>0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44917</v>
      </c>
      <c r="C60" s="70">
        <f t="shared" si="1"/>
        <v>0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1">
        <v>0</v>
      </c>
    </row>
    <row r="61" spans="1:28" ht="15.75" x14ac:dyDescent="0.25">
      <c r="A61" s="23"/>
      <c r="B61" s="32">
        <v>44918</v>
      </c>
      <c r="C61" s="70">
        <f t="shared" si="1"/>
        <v>0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44919</v>
      </c>
      <c r="C62" s="70">
        <f t="shared" si="1"/>
        <v>-10.733333330000001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1">
        <v>-10.733333330000001</v>
      </c>
    </row>
    <row r="63" spans="1:28" ht="15.75" x14ac:dyDescent="0.25">
      <c r="A63" s="23"/>
      <c r="B63" s="32">
        <v>44920</v>
      </c>
      <c r="C63" s="70">
        <f t="shared" si="1"/>
        <v>-170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-3.6666666700000001</v>
      </c>
      <c r="M63" s="30">
        <v>-10</v>
      </c>
      <c r="N63" s="30">
        <v>-30</v>
      </c>
      <c r="O63" s="30">
        <v>-20.333333329999999</v>
      </c>
      <c r="P63" s="30">
        <v>0</v>
      </c>
      <c r="Q63" s="30">
        <v>-20.5</v>
      </c>
      <c r="R63" s="30">
        <v>-27</v>
      </c>
      <c r="S63" s="30">
        <v>-22</v>
      </c>
      <c r="T63" s="30">
        <v>-21</v>
      </c>
      <c r="U63" s="30">
        <v>-15.5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44921</v>
      </c>
      <c r="C64" s="70">
        <f t="shared" si="1"/>
        <v>0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1">
        <v>0</v>
      </c>
    </row>
    <row r="65" spans="1:28" ht="15.75" x14ac:dyDescent="0.25">
      <c r="A65" s="23"/>
      <c r="B65" s="32">
        <v>44922</v>
      </c>
      <c r="C65" s="70">
        <f t="shared" si="1"/>
        <v>0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1">
        <v>0</v>
      </c>
    </row>
    <row r="66" spans="1:28" ht="15.75" x14ac:dyDescent="0.25">
      <c r="A66" s="23"/>
      <c r="B66" s="32">
        <v>44923</v>
      </c>
      <c r="C66" s="70">
        <f t="shared" si="1"/>
        <v>-129.33333333000002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-19.333333329999999</v>
      </c>
      <c r="J66" s="30">
        <v>-27.333333329999999</v>
      </c>
      <c r="K66" s="30">
        <v>-50</v>
      </c>
      <c r="L66" s="30">
        <v>-32.666666669999998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1">
        <v>0</v>
      </c>
    </row>
    <row r="67" spans="1:28" ht="15.75" x14ac:dyDescent="0.25">
      <c r="A67" s="23"/>
      <c r="B67" s="32">
        <v>44924</v>
      </c>
      <c r="C67" s="70">
        <f t="shared" si="1"/>
        <v>-206.16666667000001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-33.5</v>
      </c>
      <c r="R67" s="30">
        <v>-50</v>
      </c>
      <c r="S67" s="30">
        <v>-50</v>
      </c>
      <c r="T67" s="30">
        <v>-50</v>
      </c>
      <c r="U67" s="30">
        <v>-22.666666670000001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1">
        <v>0</v>
      </c>
    </row>
    <row r="68" spans="1:28" ht="15.75" x14ac:dyDescent="0.25">
      <c r="A68" s="23"/>
      <c r="B68" s="32">
        <v>44925</v>
      </c>
      <c r="C68" s="70">
        <f t="shared" si="1"/>
        <v>0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1">
        <v>0</v>
      </c>
    </row>
    <row r="69" spans="1:28" ht="16.5" thickTop="1" x14ac:dyDescent="0.25">
      <c r="A69" s="23"/>
      <c r="B69" s="33">
        <v>44926</v>
      </c>
      <c r="C69" s="72">
        <f t="shared" si="1"/>
        <v>0</v>
      </c>
      <c r="D69" s="73"/>
      <c r="E69" s="29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1">
        <v>0</v>
      </c>
    </row>
    <row r="70" spans="1:28" x14ac:dyDescent="0.25">
      <c r="A70" s="23"/>
      <c r="B70" s="23"/>
      <c r="C70" s="84">
        <f>SUM(C39:D69)</f>
        <v>-5141.016666649999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44896</v>
      </c>
      <c r="C74" s="35">
        <f t="shared" ref="C74:C104" si="2">SUMIF(E74:AB74,"&gt;0")</f>
        <v>224.51666666</v>
      </c>
      <c r="D74" s="36">
        <f t="shared" ref="D74:D104" si="3">SUMIF(E74:AB74,"&lt;0")</f>
        <v>-68.666666669999998</v>
      </c>
      <c r="E74" s="37">
        <f>E4+E39</f>
        <v>36</v>
      </c>
      <c r="F74" s="45">
        <f t="shared" ref="F74:AB74" si="4">F4+F39</f>
        <v>21.233333330000001</v>
      </c>
      <c r="G74" s="45">
        <f t="shared" si="4"/>
        <v>0</v>
      </c>
      <c r="H74" s="45">
        <f t="shared" si="4"/>
        <v>0</v>
      </c>
      <c r="I74" s="45">
        <f t="shared" si="4"/>
        <v>-26.666666670000001</v>
      </c>
      <c r="J74" s="45">
        <f t="shared" si="4"/>
        <v>-31.333333329999999</v>
      </c>
      <c r="K74" s="45">
        <f t="shared" si="4"/>
        <v>0</v>
      </c>
      <c r="L74" s="45">
        <f t="shared" si="4"/>
        <v>-10.66666667</v>
      </c>
      <c r="M74" s="45">
        <f t="shared" si="4"/>
        <v>22.283333330000001</v>
      </c>
      <c r="N74" s="45">
        <f t="shared" si="4"/>
        <v>17</v>
      </c>
      <c r="O74" s="45">
        <f t="shared" si="4"/>
        <v>21</v>
      </c>
      <c r="P74" s="45">
        <f t="shared" si="4"/>
        <v>21</v>
      </c>
      <c r="Q74" s="45">
        <f t="shared" si="4"/>
        <v>1</v>
      </c>
      <c r="R74" s="46">
        <f t="shared" si="4"/>
        <v>1</v>
      </c>
      <c r="S74" s="47">
        <f t="shared" si="4"/>
        <v>1</v>
      </c>
      <c r="T74" s="30">
        <f t="shared" si="4"/>
        <v>1</v>
      </c>
      <c r="U74" s="30">
        <f t="shared" si="4"/>
        <v>1</v>
      </c>
      <c r="V74" s="30">
        <f t="shared" si="4"/>
        <v>1</v>
      </c>
      <c r="W74" s="30">
        <f t="shared" si="4"/>
        <v>1</v>
      </c>
      <c r="X74" s="30">
        <f t="shared" si="4"/>
        <v>1</v>
      </c>
      <c r="Y74" s="30">
        <f t="shared" si="4"/>
        <v>38</v>
      </c>
      <c r="Z74" s="30">
        <f t="shared" si="4"/>
        <v>38</v>
      </c>
      <c r="AA74" s="30">
        <f t="shared" si="4"/>
        <v>1</v>
      </c>
      <c r="AB74" s="31">
        <f t="shared" si="4"/>
        <v>1</v>
      </c>
    </row>
    <row r="75" spans="1:28" ht="15.75" x14ac:dyDescent="0.25">
      <c r="A75" s="23"/>
      <c r="B75" s="32">
        <v>44897</v>
      </c>
      <c r="C75" s="35">
        <f t="shared" si="2"/>
        <v>38.233333330000001</v>
      </c>
      <c r="D75" s="36">
        <f t="shared" si="3"/>
        <v>-73.416666669999998</v>
      </c>
      <c r="E75" s="48">
        <f t="shared" ref="E75:AB85" si="5">E5+E40</f>
        <v>25.283333330000001</v>
      </c>
      <c r="F75" s="30">
        <f t="shared" si="5"/>
        <v>0</v>
      </c>
      <c r="G75" s="30">
        <f t="shared" si="5"/>
        <v>0</v>
      </c>
      <c r="H75" s="30">
        <f t="shared" si="5"/>
        <v>0</v>
      </c>
      <c r="I75" s="30">
        <f t="shared" si="5"/>
        <v>0</v>
      </c>
      <c r="J75" s="30">
        <f t="shared" si="5"/>
        <v>0</v>
      </c>
      <c r="K75" s="30">
        <f t="shared" si="5"/>
        <v>0</v>
      </c>
      <c r="L75" s="30">
        <f t="shared" si="5"/>
        <v>0</v>
      </c>
      <c r="M75" s="30">
        <f t="shared" si="5"/>
        <v>0</v>
      </c>
      <c r="N75" s="30">
        <f t="shared" si="5"/>
        <v>0</v>
      </c>
      <c r="O75" s="30">
        <f t="shared" si="5"/>
        <v>0</v>
      </c>
      <c r="P75" s="30">
        <f t="shared" si="5"/>
        <v>0</v>
      </c>
      <c r="Q75" s="30">
        <f t="shared" si="5"/>
        <v>12.95</v>
      </c>
      <c r="R75" s="30">
        <f t="shared" si="5"/>
        <v>0</v>
      </c>
      <c r="S75" s="30">
        <f t="shared" si="5"/>
        <v>0</v>
      </c>
      <c r="T75" s="30">
        <f t="shared" si="5"/>
        <v>0</v>
      </c>
      <c r="U75" s="30">
        <f t="shared" si="5"/>
        <v>0</v>
      </c>
      <c r="V75" s="30">
        <f t="shared" si="5"/>
        <v>0</v>
      </c>
      <c r="W75" s="30">
        <f t="shared" si="5"/>
        <v>0</v>
      </c>
      <c r="X75" s="30">
        <f t="shared" si="5"/>
        <v>0</v>
      </c>
      <c r="Y75" s="30">
        <f t="shared" si="5"/>
        <v>-8.75</v>
      </c>
      <c r="Z75" s="30">
        <f t="shared" si="5"/>
        <v>-40</v>
      </c>
      <c r="AA75" s="30">
        <f t="shared" si="5"/>
        <v>-24.666666670000001</v>
      </c>
      <c r="AB75" s="31">
        <f t="shared" si="5"/>
        <v>0</v>
      </c>
    </row>
    <row r="76" spans="1:28" ht="15.75" x14ac:dyDescent="0.25">
      <c r="A76" s="23"/>
      <c r="B76" s="32">
        <v>44898</v>
      </c>
      <c r="C76" s="35">
        <f t="shared" si="2"/>
        <v>77.833333330000002</v>
      </c>
      <c r="D76" s="36">
        <f t="shared" si="3"/>
        <v>-241.75</v>
      </c>
      <c r="E76" s="48">
        <f t="shared" si="5"/>
        <v>40.333333330000002</v>
      </c>
      <c r="F76" s="30">
        <f t="shared" si="5"/>
        <v>37.5</v>
      </c>
      <c r="G76" s="30">
        <f t="shared" si="5"/>
        <v>0</v>
      </c>
      <c r="H76" s="30">
        <f t="shared" si="5"/>
        <v>0</v>
      </c>
      <c r="I76" s="30">
        <f t="shared" si="5"/>
        <v>0</v>
      </c>
      <c r="J76" s="30">
        <f t="shared" si="5"/>
        <v>0</v>
      </c>
      <c r="K76" s="30">
        <f t="shared" si="5"/>
        <v>0</v>
      </c>
      <c r="L76" s="30">
        <f t="shared" si="5"/>
        <v>-22.75</v>
      </c>
      <c r="M76" s="30">
        <f t="shared" si="5"/>
        <v>-30</v>
      </c>
      <c r="N76" s="30">
        <f t="shared" si="5"/>
        <v>-30</v>
      </c>
      <c r="O76" s="30">
        <f t="shared" si="5"/>
        <v>-30</v>
      </c>
      <c r="P76" s="30">
        <f t="shared" si="5"/>
        <v>0</v>
      </c>
      <c r="Q76" s="30">
        <f t="shared" si="5"/>
        <v>0</v>
      </c>
      <c r="R76" s="30">
        <f t="shared" si="5"/>
        <v>0</v>
      </c>
      <c r="S76" s="30">
        <f t="shared" si="5"/>
        <v>0</v>
      </c>
      <c r="T76" s="30">
        <f t="shared" si="5"/>
        <v>0</v>
      </c>
      <c r="U76" s="30">
        <f t="shared" si="5"/>
        <v>0</v>
      </c>
      <c r="V76" s="30">
        <f t="shared" si="5"/>
        <v>0</v>
      </c>
      <c r="W76" s="30">
        <f t="shared" si="5"/>
        <v>0</v>
      </c>
      <c r="X76" s="30">
        <f t="shared" si="5"/>
        <v>-43.333333330000002</v>
      </c>
      <c r="Y76" s="30">
        <f t="shared" si="5"/>
        <v>-50</v>
      </c>
      <c r="Z76" s="30">
        <f t="shared" si="5"/>
        <v>-35.666666669999998</v>
      </c>
      <c r="AA76" s="30">
        <f t="shared" si="5"/>
        <v>0</v>
      </c>
      <c r="AB76" s="31">
        <f t="shared" si="5"/>
        <v>0</v>
      </c>
    </row>
    <row r="77" spans="1:28" ht="15.75" x14ac:dyDescent="0.25">
      <c r="A77" s="23"/>
      <c r="B77" s="32">
        <v>44899</v>
      </c>
      <c r="C77" s="35">
        <f t="shared" si="2"/>
        <v>65.983333340000001</v>
      </c>
      <c r="D77" s="36">
        <f t="shared" si="3"/>
        <v>-378.99999999000005</v>
      </c>
      <c r="E77" s="48">
        <f t="shared" si="5"/>
        <v>41.366666670000001</v>
      </c>
      <c r="F77" s="30">
        <f t="shared" si="5"/>
        <v>15.75</v>
      </c>
      <c r="G77" s="30">
        <f t="shared" si="5"/>
        <v>0</v>
      </c>
      <c r="H77" s="30">
        <f t="shared" si="5"/>
        <v>-4.0833333300000003</v>
      </c>
      <c r="I77" s="30">
        <f t="shared" si="5"/>
        <v>-35</v>
      </c>
      <c r="J77" s="30">
        <f t="shared" si="5"/>
        <v>-35</v>
      </c>
      <c r="K77" s="30">
        <f t="shared" si="5"/>
        <v>-29.75</v>
      </c>
      <c r="L77" s="30">
        <f t="shared" si="5"/>
        <v>-35</v>
      </c>
      <c r="M77" s="30">
        <f t="shared" si="5"/>
        <v>-50</v>
      </c>
      <c r="N77" s="30">
        <f t="shared" si="5"/>
        <v>-35</v>
      </c>
      <c r="O77" s="30">
        <f t="shared" si="5"/>
        <v>-35</v>
      </c>
      <c r="P77" s="30">
        <f t="shared" si="5"/>
        <v>-32.083333330000002</v>
      </c>
      <c r="Q77" s="30">
        <f t="shared" si="5"/>
        <v>-33.25</v>
      </c>
      <c r="R77" s="30">
        <f t="shared" si="5"/>
        <v>-35</v>
      </c>
      <c r="S77" s="30">
        <f t="shared" si="5"/>
        <v>-19.833333329999999</v>
      </c>
      <c r="T77" s="30">
        <f t="shared" si="5"/>
        <v>0</v>
      </c>
      <c r="U77" s="30">
        <f t="shared" si="5"/>
        <v>0</v>
      </c>
      <c r="V77" s="30">
        <f t="shared" si="5"/>
        <v>0</v>
      </c>
      <c r="W77" s="30">
        <f t="shared" si="5"/>
        <v>0</v>
      </c>
      <c r="X77" s="30">
        <f t="shared" si="5"/>
        <v>0</v>
      </c>
      <c r="Y77" s="30">
        <f t="shared" si="5"/>
        <v>0</v>
      </c>
      <c r="Z77" s="30">
        <f t="shared" si="5"/>
        <v>0</v>
      </c>
      <c r="AA77" s="30">
        <f t="shared" si="5"/>
        <v>8.8666666700000007</v>
      </c>
      <c r="AB77" s="31">
        <f t="shared" si="5"/>
        <v>0</v>
      </c>
    </row>
    <row r="78" spans="1:28" ht="15.75" x14ac:dyDescent="0.25">
      <c r="A78" s="23"/>
      <c r="B78" s="32">
        <v>44900</v>
      </c>
      <c r="C78" s="35">
        <f t="shared" si="2"/>
        <v>26.2</v>
      </c>
      <c r="D78" s="36">
        <f t="shared" si="3"/>
        <v>-134</v>
      </c>
      <c r="E78" s="48">
        <f t="shared" si="5"/>
        <v>1</v>
      </c>
      <c r="F78" s="30">
        <f t="shared" si="5"/>
        <v>0</v>
      </c>
      <c r="G78" s="30">
        <f t="shared" si="5"/>
        <v>0</v>
      </c>
      <c r="H78" s="30">
        <f t="shared" si="5"/>
        <v>0</v>
      </c>
      <c r="I78" s="49">
        <f t="shared" si="5"/>
        <v>0</v>
      </c>
      <c r="J78" s="30">
        <f t="shared" si="5"/>
        <v>0</v>
      </c>
      <c r="K78" s="30">
        <f t="shared" si="5"/>
        <v>0</v>
      </c>
      <c r="L78" s="30">
        <f t="shared" si="5"/>
        <v>0</v>
      </c>
      <c r="M78" s="30">
        <f t="shared" si="5"/>
        <v>0</v>
      </c>
      <c r="N78" s="30">
        <f t="shared" si="5"/>
        <v>0</v>
      </c>
      <c r="O78" s="30">
        <f t="shared" si="5"/>
        <v>0</v>
      </c>
      <c r="P78" s="30">
        <f t="shared" si="5"/>
        <v>-9.3333333300000003</v>
      </c>
      <c r="Q78" s="30">
        <f t="shared" si="5"/>
        <v>-20</v>
      </c>
      <c r="R78" s="30">
        <f t="shared" si="5"/>
        <v>-40</v>
      </c>
      <c r="S78" s="30">
        <f t="shared" si="5"/>
        <v>-33.333333330000002</v>
      </c>
      <c r="T78" s="30">
        <f t="shared" si="5"/>
        <v>0</v>
      </c>
      <c r="U78" s="30">
        <f t="shared" si="5"/>
        <v>0</v>
      </c>
      <c r="V78" s="30">
        <f t="shared" si="5"/>
        <v>0</v>
      </c>
      <c r="W78" s="30">
        <f t="shared" si="5"/>
        <v>0</v>
      </c>
      <c r="X78" s="30">
        <f t="shared" si="5"/>
        <v>0</v>
      </c>
      <c r="Y78" s="30">
        <f t="shared" si="5"/>
        <v>-8.6666666699999997</v>
      </c>
      <c r="Z78" s="30">
        <f t="shared" si="5"/>
        <v>-22.666666670000001</v>
      </c>
      <c r="AA78" s="30">
        <f t="shared" si="5"/>
        <v>9.1999999999999993</v>
      </c>
      <c r="AB78" s="31">
        <f t="shared" si="5"/>
        <v>16</v>
      </c>
    </row>
    <row r="79" spans="1:28" ht="15.75" x14ac:dyDescent="0.25">
      <c r="A79" s="23"/>
      <c r="B79" s="32">
        <v>44901</v>
      </c>
      <c r="C79" s="35">
        <f t="shared" si="2"/>
        <v>0</v>
      </c>
      <c r="D79" s="36">
        <f t="shared" si="3"/>
        <v>-421.5</v>
      </c>
      <c r="E79" s="48">
        <f t="shared" si="5"/>
        <v>0</v>
      </c>
      <c r="F79" s="30">
        <f t="shared" si="5"/>
        <v>-34.833333330000002</v>
      </c>
      <c r="G79" s="30">
        <f t="shared" si="5"/>
        <v>-40</v>
      </c>
      <c r="H79" s="30">
        <f t="shared" si="5"/>
        <v>-40</v>
      </c>
      <c r="I79" s="30">
        <f t="shared" si="5"/>
        <v>-40</v>
      </c>
      <c r="J79" s="30">
        <f t="shared" si="5"/>
        <v>-16.666666670000001</v>
      </c>
      <c r="K79" s="30">
        <f t="shared" si="5"/>
        <v>0</v>
      </c>
      <c r="L79" s="30">
        <f t="shared" si="5"/>
        <v>0</v>
      </c>
      <c r="M79" s="30">
        <f t="shared" si="5"/>
        <v>0</v>
      </c>
      <c r="N79" s="30">
        <f t="shared" si="5"/>
        <v>0</v>
      </c>
      <c r="O79" s="30">
        <f t="shared" si="5"/>
        <v>0</v>
      </c>
      <c r="P79" s="30">
        <f t="shared" si="5"/>
        <v>0</v>
      </c>
      <c r="Q79" s="30">
        <f t="shared" si="5"/>
        <v>-40</v>
      </c>
      <c r="R79" s="30">
        <f t="shared" si="5"/>
        <v>-40</v>
      </c>
      <c r="S79" s="30">
        <f t="shared" si="5"/>
        <v>-40</v>
      </c>
      <c r="T79" s="30">
        <f t="shared" si="5"/>
        <v>-50</v>
      </c>
      <c r="U79" s="30">
        <f t="shared" si="5"/>
        <v>-40</v>
      </c>
      <c r="V79" s="30">
        <f t="shared" si="5"/>
        <v>-40</v>
      </c>
      <c r="W79" s="30">
        <f t="shared" si="5"/>
        <v>0</v>
      </c>
      <c r="X79" s="30">
        <f t="shared" si="5"/>
        <v>0</v>
      </c>
      <c r="Y79" s="30">
        <f t="shared" si="5"/>
        <v>0</v>
      </c>
      <c r="Z79" s="30">
        <f t="shared" si="5"/>
        <v>0</v>
      </c>
      <c r="AA79" s="30">
        <f t="shared" si="5"/>
        <v>0</v>
      </c>
      <c r="AB79" s="31">
        <f t="shared" si="5"/>
        <v>0</v>
      </c>
    </row>
    <row r="80" spans="1:28" ht="15.75" x14ac:dyDescent="0.25">
      <c r="A80" s="23"/>
      <c r="B80" s="32">
        <v>44902</v>
      </c>
      <c r="C80" s="35">
        <f t="shared" si="2"/>
        <v>0</v>
      </c>
      <c r="D80" s="36">
        <f t="shared" si="3"/>
        <v>-363.98333334</v>
      </c>
      <c r="E80" s="48">
        <f t="shared" si="5"/>
        <v>0</v>
      </c>
      <c r="F80" s="30">
        <f t="shared" si="5"/>
        <v>0</v>
      </c>
      <c r="G80" s="30">
        <f t="shared" si="5"/>
        <v>0</v>
      </c>
      <c r="H80" s="30">
        <f t="shared" si="5"/>
        <v>-20</v>
      </c>
      <c r="I80" s="30">
        <f t="shared" si="5"/>
        <v>-40</v>
      </c>
      <c r="J80" s="30">
        <f t="shared" si="5"/>
        <v>-40</v>
      </c>
      <c r="K80" s="30">
        <f t="shared" si="5"/>
        <v>-29.983333339999998</v>
      </c>
      <c r="L80" s="30">
        <f t="shared" si="5"/>
        <v>-21.333333329999999</v>
      </c>
      <c r="M80" s="30">
        <f t="shared" si="5"/>
        <v>-32.666666669999998</v>
      </c>
      <c r="N80" s="30">
        <f t="shared" si="5"/>
        <v>-4.6666666699999997</v>
      </c>
      <c r="O80" s="30">
        <f t="shared" si="5"/>
        <v>-40</v>
      </c>
      <c r="P80" s="30">
        <f t="shared" si="5"/>
        <v>-40</v>
      </c>
      <c r="Q80" s="30">
        <f t="shared" si="5"/>
        <v>-40</v>
      </c>
      <c r="R80" s="30">
        <f t="shared" si="5"/>
        <v>-20</v>
      </c>
      <c r="S80" s="30">
        <f t="shared" si="5"/>
        <v>0</v>
      </c>
      <c r="T80" s="30">
        <f t="shared" si="5"/>
        <v>0</v>
      </c>
      <c r="U80" s="30">
        <f t="shared" si="5"/>
        <v>0</v>
      </c>
      <c r="V80" s="30">
        <f t="shared" si="5"/>
        <v>0</v>
      </c>
      <c r="W80" s="30">
        <f t="shared" si="5"/>
        <v>0</v>
      </c>
      <c r="X80" s="30">
        <f t="shared" si="5"/>
        <v>0</v>
      </c>
      <c r="Y80" s="30">
        <f t="shared" si="5"/>
        <v>0</v>
      </c>
      <c r="Z80" s="30">
        <f t="shared" si="5"/>
        <v>-7.3333333300000003</v>
      </c>
      <c r="AA80" s="30">
        <f t="shared" si="5"/>
        <v>-28</v>
      </c>
      <c r="AB80" s="31">
        <f t="shared" si="5"/>
        <v>0</v>
      </c>
    </row>
    <row r="81" spans="1:28" ht="15.75" x14ac:dyDescent="0.25">
      <c r="A81" s="23"/>
      <c r="B81" s="32">
        <v>44903</v>
      </c>
      <c r="C81" s="35">
        <f t="shared" si="2"/>
        <v>23.1</v>
      </c>
      <c r="D81" s="36">
        <f t="shared" si="3"/>
        <v>-546.5</v>
      </c>
      <c r="E81" s="48">
        <f t="shared" si="5"/>
        <v>23.1</v>
      </c>
      <c r="F81" s="30">
        <f t="shared" si="5"/>
        <v>0</v>
      </c>
      <c r="G81" s="30">
        <f t="shared" si="5"/>
        <v>0</v>
      </c>
      <c r="H81" s="30">
        <f t="shared" si="5"/>
        <v>-13.33333333</v>
      </c>
      <c r="I81" s="30">
        <f t="shared" si="5"/>
        <v>0</v>
      </c>
      <c r="J81" s="30">
        <f t="shared" si="5"/>
        <v>0</v>
      </c>
      <c r="K81" s="30">
        <f t="shared" si="5"/>
        <v>0</v>
      </c>
      <c r="L81" s="30">
        <f t="shared" si="5"/>
        <v>-37.5</v>
      </c>
      <c r="M81" s="30">
        <f t="shared" si="5"/>
        <v>-45</v>
      </c>
      <c r="N81" s="30">
        <f t="shared" si="5"/>
        <v>-48.166666669999998</v>
      </c>
      <c r="O81" s="30">
        <f t="shared" si="5"/>
        <v>-50</v>
      </c>
      <c r="P81" s="30">
        <f t="shared" si="5"/>
        <v>-50</v>
      </c>
      <c r="Q81" s="30">
        <f t="shared" si="5"/>
        <v>-45</v>
      </c>
      <c r="R81" s="30">
        <f t="shared" si="5"/>
        <v>-19.5</v>
      </c>
      <c r="S81" s="30">
        <f t="shared" si="5"/>
        <v>0</v>
      </c>
      <c r="T81" s="30">
        <f t="shared" si="5"/>
        <v>0</v>
      </c>
      <c r="U81" s="30">
        <f t="shared" si="5"/>
        <v>0</v>
      </c>
      <c r="V81" s="30">
        <f t="shared" si="5"/>
        <v>0</v>
      </c>
      <c r="W81" s="30">
        <f t="shared" si="5"/>
        <v>-18</v>
      </c>
      <c r="X81" s="30">
        <f t="shared" si="5"/>
        <v>-45</v>
      </c>
      <c r="Y81" s="30">
        <f t="shared" si="5"/>
        <v>-45</v>
      </c>
      <c r="Z81" s="30">
        <f t="shared" si="5"/>
        <v>-45</v>
      </c>
      <c r="AA81" s="30">
        <f t="shared" si="5"/>
        <v>-45</v>
      </c>
      <c r="AB81" s="31">
        <f t="shared" si="5"/>
        <v>-40</v>
      </c>
    </row>
    <row r="82" spans="1:28" ht="15.75" x14ac:dyDescent="0.25">
      <c r="A82" s="23"/>
      <c r="B82" s="32">
        <v>44904</v>
      </c>
      <c r="C82" s="35">
        <f t="shared" si="2"/>
        <v>36.366666670000001</v>
      </c>
      <c r="D82" s="36">
        <f t="shared" si="3"/>
        <v>-362.66666666000003</v>
      </c>
      <c r="E82" s="48">
        <f t="shared" si="5"/>
        <v>-40</v>
      </c>
      <c r="F82" s="30">
        <f t="shared" si="5"/>
        <v>-40</v>
      </c>
      <c r="G82" s="30">
        <f t="shared" si="5"/>
        <v>-40</v>
      </c>
      <c r="H82" s="30">
        <f t="shared" si="5"/>
        <v>-40</v>
      </c>
      <c r="I82" s="30">
        <f t="shared" si="5"/>
        <v>-40</v>
      </c>
      <c r="J82" s="30">
        <f t="shared" si="5"/>
        <v>-58</v>
      </c>
      <c r="K82" s="30">
        <f t="shared" si="5"/>
        <v>-37.333333330000002</v>
      </c>
      <c r="L82" s="30">
        <f t="shared" si="5"/>
        <v>-25.333333329999999</v>
      </c>
      <c r="M82" s="30">
        <f t="shared" si="5"/>
        <v>0</v>
      </c>
      <c r="N82" s="30">
        <f t="shared" si="5"/>
        <v>0</v>
      </c>
      <c r="O82" s="30">
        <f t="shared" si="5"/>
        <v>0</v>
      </c>
      <c r="P82" s="30">
        <f t="shared" si="5"/>
        <v>0</v>
      </c>
      <c r="Q82" s="30">
        <f t="shared" si="5"/>
        <v>0</v>
      </c>
      <c r="R82" s="30">
        <f t="shared" si="5"/>
        <v>0</v>
      </c>
      <c r="S82" s="30">
        <f t="shared" si="5"/>
        <v>-27</v>
      </c>
      <c r="T82" s="30">
        <f t="shared" si="5"/>
        <v>-15</v>
      </c>
      <c r="U82" s="30">
        <f t="shared" si="5"/>
        <v>0</v>
      </c>
      <c r="V82" s="30">
        <f t="shared" si="5"/>
        <v>0</v>
      </c>
      <c r="W82" s="30">
        <f t="shared" si="5"/>
        <v>0</v>
      </c>
      <c r="X82" s="30">
        <f t="shared" si="5"/>
        <v>0</v>
      </c>
      <c r="Y82" s="30">
        <f t="shared" si="5"/>
        <v>5.8666666699999999</v>
      </c>
      <c r="Z82" s="30">
        <f t="shared" si="5"/>
        <v>0</v>
      </c>
      <c r="AA82" s="30">
        <f t="shared" si="5"/>
        <v>9.1999999999999993</v>
      </c>
      <c r="AB82" s="31">
        <f t="shared" si="5"/>
        <v>21.3</v>
      </c>
    </row>
    <row r="83" spans="1:28" ht="15.75" x14ac:dyDescent="0.25">
      <c r="A83" s="23"/>
      <c r="B83" s="32">
        <v>44905</v>
      </c>
      <c r="C83" s="35">
        <f t="shared" si="2"/>
        <v>99.983333329999994</v>
      </c>
      <c r="D83" s="36">
        <f t="shared" si="3"/>
        <v>-288.16666666999998</v>
      </c>
      <c r="E83" s="48">
        <f t="shared" si="5"/>
        <v>20</v>
      </c>
      <c r="F83" s="30">
        <f t="shared" si="5"/>
        <v>0</v>
      </c>
      <c r="G83" s="30">
        <f t="shared" si="5"/>
        <v>0</v>
      </c>
      <c r="H83" s="30">
        <f t="shared" si="5"/>
        <v>0</v>
      </c>
      <c r="I83" s="30">
        <f t="shared" si="5"/>
        <v>0</v>
      </c>
      <c r="J83" s="30">
        <f t="shared" si="5"/>
        <v>0</v>
      </c>
      <c r="K83" s="30">
        <f t="shared" si="5"/>
        <v>0</v>
      </c>
      <c r="L83" s="30">
        <f t="shared" si="5"/>
        <v>-40</v>
      </c>
      <c r="M83" s="30">
        <f t="shared" si="5"/>
        <v>-30</v>
      </c>
      <c r="N83" s="30">
        <f t="shared" si="5"/>
        <v>-30</v>
      </c>
      <c r="O83" s="30">
        <f t="shared" si="5"/>
        <v>-30</v>
      </c>
      <c r="P83" s="30">
        <f t="shared" si="5"/>
        <v>-30</v>
      </c>
      <c r="Q83" s="30">
        <f t="shared" si="5"/>
        <v>0</v>
      </c>
      <c r="R83" s="30">
        <f t="shared" si="5"/>
        <v>16.95</v>
      </c>
      <c r="S83" s="30">
        <f t="shared" si="5"/>
        <v>0</v>
      </c>
      <c r="T83" s="30">
        <f t="shared" si="5"/>
        <v>0</v>
      </c>
      <c r="U83" s="30">
        <f t="shared" si="5"/>
        <v>0</v>
      </c>
      <c r="V83" s="30">
        <f t="shared" si="5"/>
        <v>39.033333329999998</v>
      </c>
      <c r="W83" s="30">
        <f t="shared" si="5"/>
        <v>-5.5</v>
      </c>
      <c r="X83" s="30">
        <f t="shared" si="5"/>
        <v>-30</v>
      </c>
      <c r="Y83" s="30">
        <f t="shared" si="5"/>
        <v>-30</v>
      </c>
      <c r="Z83" s="30">
        <f t="shared" si="5"/>
        <v>-30</v>
      </c>
      <c r="AA83" s="30">
        <f t="shared" si="5"/>
        <v>-32.666666669999998</v>
      </c>
      <c r="AB83" s="31">
        <f t="shared" si="5"/>
        <v>24</v>
      </c>
    </row>
    <row r="84" spans="1:28" ht="15.75" x14ac:dyDescent="0.25">
      <c r="A84" s="23"/>
      <c r="B84" s="32">
        <v>44906</v>
      </c>
      <c r="C84" s="35">
        <f t="shared" si="2"/>
        <v>0</v>
      </c>
      <c r="D84" s="36">
        <f t="shared" si="3"/>
        <v>-318.16666666000003</v>
      </c>
      <c r="E84" s="48">
        <f t="shared" si="5"/>
        <v>0</v>
      </c>
      <c r="F84" s="30">
        <f t="shared" si="5"/>
        <v>0</v>
      </c>
      <c r="G84" s="30">
        <f t="shared" si="5"/>
        <v>0</v>
      </c>
      <c r="H84" s="30">
        <f t="shared" si="5"/>
        <v>0</v>
      </c>
      <c r="I84" s="30">
        <f t="shared" si="5"/>
        <v>0</v>
      </c>
      <c r="J84" s="30">
        <f t="shared" si="5"/>
        <v>0</v>
      </c>
      <c r="K84" s="30">
        <f t="shared" si="5"/>
        <v>0</v>
      </c>
      <c r="L84" s="30">
        <f t="shared" si="5"/>
        <v>-15</v>
      </c>
      <c r="M84" s="30">
        <f t="shared" si="5"/>
        <v>-15</v>
      </c>
      <c r="N84" s="30">
        <f t="shared" si="5"/>
        <v>-15</v>
      </c>
      <c r="O84" s="30">
        <f t="shared" si="5"/>
        <v>-15</v>
      </c>
      <c r="P84" s="30">
        <f t="shared" si="5"/>
        <v>-35</v>
      </c>
      <c r="Q84" s="30">
        <f t="shared" si="5"/>
        <v>-2.5</v>
      </c>
      <c r="R84" s="30">
        <f t="shared" si="5"/>
        <v>-42.333333330000002</v>
      </c>
      <c r="S84" s="30">
        <f t="shared" si="5"/>
        <v>-55</v>
      </c>
      <c r="T84" s="30">
        <f t="shared" si="5"/>
        <v>-55</v>
      </c>
      <c r="U84" s="30">
        <f t="shared" si="5"/>
        <v>-53.333333330000002</v>
      </c>
      <c r="V84" s="30">
        <f t="shared" si="5"/>
        <v>0</v>
      </c>
      <c r="W84" s="30">
        <f t="shared" si="5"/>
        <v>-15</v>
      </c>
      <c r="X84" s="30">
        <f t="shared" si="5"/>
        <v>0</v>
      </c>
      <c r="Y84" s="30">
        <f t="shared" si="5"/>
        <v>0</v>
      </c>
      <c r="Z84" s="30">
        <f t="shared" si="5"/>
        <v>0</v>
      </c>
      <c r="AA84" s="30">
        <f t="shared" si="5"/>
        <v>0</v>
      </c>
      <c r="AB84" s="31">
        <f t="shared" si="5"/>
        <v>0</v>
      </c>
    </row>
    <row r="85" spans="1:28" ht="15.75" x14ac:dyDescent="0.25">
      <c r="A85" s="23"/>
      <c r="B85" s="32">
        <v>44907</v>
      </c>
      <c r="C85" s="35">
        <f t="shared" si="2"/>
        <v>31.75</v>
      </c>
      <c r="D85" s="36">
        <f t="shared" si="3"/>
        <v>-144.66666666999998</v>
      </c>
      <c r="E85" s="48">
        <f t="shared" si="5"/>
        <v>-13.66666667</v>
      </c>
      <c r="F85" s="30">
        <f t="shared" si="5"/>
        <v>0</v>
      </c>
      <c r="G85" s="30">
        <f t="shared" si="5"/>
        <v>0</v>
      </c>
      <c r="H85" s="30">
        <f t="shared" si="5"/>
        <v>0</v>
      </c>
      <c r="I85" s="30">
        <f t="shared" si="5"/>
        <v>0</v>
      </c>
      <c r="J85" s="30">
        <f t="shared" si="5"/>
        <v>0</v>
      </c>
      <c r="K85" s="30">
        <f t="shared" si="5"/>
        <v>-15.5</v>
      </c>
      <c r="L85" s="30">
        <f t="shared" si="5"/>
        <v>-24</v>
      </c>
      <c r="M85" s="30">
        <f t="shared" si="5"/>
        <v>9.8666666700000007</v>
      </c>
      <c r="N85" s="30">
        <f t="shared" si="5"/>
        <v>21.883333329999999</v>
      </c>
      <c r="O85" s="30">
        <f t="shared" si="5"/>
        <v>0</v>
      </c>
      <c r="P85" s="30">
        <f t="shared" si="5"/>
        <v>0</v>
      </c>
      <c r="Q85" s="30">
        <f t="shared" si="5"/>
        <v>0</v>
      </c>
      <c r="R85" s="30">
        <f t="shared" si="5"/>
        <v>0</v>
      </c>
      <c r="S85" s="30">
        <f t="shared" si="5"/>
        <v>-30</v>
      </c>
      <c r="T85" s="30">
        <f t="shared" ref="T85:AB85" si="6">T15+T50</f>
        <v>-23.5</v>
      </c>
      <c r="U85" s="30">
        <f t="shared" si="6"/>
        <v>-14.5</v>
      </c>
      <c r="V85" s="30">
        <f t="shared" si="6"/>
        <v>-23.5</v>
      </c>
      <c r="W85" s="30">
        <f t="shared" si="6"/>
        <v>0</v>
      </c>
      <c r="X85" s="30">
        <f t="shared" si="6"/>
        <v>0</v>
      </c>
      <c r="Y85" s="30">
        <f t="shared" si="6"/>
        <v>0</v>
      </c>
      <c r="Z85" s="30">
        <f t="shared" si="6"/>
        <v>0</v>
      </c>
      <c r="AA85" s="30">
        <f t="shared" si="6"/>
        <v>0</v>
      </c>
      <c r="AB85" s="31">
        <f t="shared" si="6"/>
        <v>0</v>
      </c>
    </row>
    <row r="86" spans="1:28" ht="15.75" x14ac:dyDescent="0.25">
      <c r="A86" s="23"/>
      <c r="B86" s="32">
        <v>44908</v>
      </c>
      <c r="C86" s="35">
        <f t="shared" si="2"/>
        <v>56.6</v>
      </c>
      <c r="D86" s="36">
        <f t="shared" si="3"/>
        <v>-27.166666669999998</v>
      </c>
      <c r="E86" s="48">
        <f t="shared" ref="E86:AB96" si="7">E16+E51</f>
        <v>0</v>
      </c>
      <c r="F86" s="30">
        <f t="shared" si="7"/>
        <v>0</v>
      </c>
      <c r="G86" s="30">
        <f t="shared" si="7"/>
        <v>0</v>
      </c>
      <c r="H86" s="30">
        <f t="shared" si="7"/>
        <v>0</v>
      </c>
      <c r="I86" s="30">
        <f t="shared" si="7"/>
        <v>0</v>
      </c>
      <c r="J86" s="30">
        <f t="shared" si="7"/>
        <v>0</v>
      </c>
      <c r="K86" s="30">
        <f t="shared" si="7"/>
        <v>0</v>
      </c>
      <c r="L86" s="30">
        <f t="shared" si="7"/>
        <v>0</v>
      </c>
      <c r="M86" s="30">
        <f t="shared" si="7"/>
        <v>33.6</v>
      </c>
      <c r="N86" s="30">
        <f t="shared" si="7"/>
        <v>23</v>
      </c>
      <c r="O86" s="30">
        <f t="shared" si="7"/>
        <v>0</v>
      </c>
      <c r="P86" s="30">
        <f t="shared" si="7"/>
        <v>0</v>
      </c>
      <c r="Q86" s="30">
        <f t="shared" si="7"/>
        <v>0</v>
      </c>
      <c r="R86" s="30">
        <f t="shared" si="7"/>
        <v>0</v>
      </c>
      <c r="S86" s="30">
        <f t="shared" si="7"/>
        <v>0</v>
      </c>
      <c r="T86" s="30">
        <f t="shared" si="7"/>
        <v>0</v>
      </c>
      <c r="U86" s="30">
        <f t="shared" si="7"/>
        <v>0</v>
      </c>
      <c r="V86" s="30">
        <f t="shared" si="7"/>
        <v>0</v>
      </c>
      <c r="W86" s="30">
        <f t="shared" si="7"/>
        <v>0</v>
      </c>
      <c r="X86" s="30">
        <f t="shared" si="7"/>
        <v>0</v>
      </c>
      <c r="Y86" s="30">
        <f t="shared" si="7"/>
        <v>0</v>
      </c>
      <c r="Z86" s="30">
        <f t="shared" si="7"/>
        <v>-18</v>
      </c>
      <c r="AA86" s="30">
        <f t="shared" si="7"/>
        <v>0</v>
      </c>
      <c r="AB86" s="31">
        <f t="shared" si="7"/>
        <v>-9.1666666699999997</v>
      </c>
    </row>
    <row r="87" spans="1:28" ht="15.75" x14ac:dyDescent="0.25">
      <c r="A87" s="23"/>
      <c r="B87" s="32">
        <v>44909</v>
      </c>
      <c r="C87" s="35">
        <f t="shared" si="2"/>
        <v>793.98333333000016</v>
      </c>
      <c r="D87" s="36">
        <f t="shared" si="3"/>
        <v>0</v>
      </c>
      <c r="E87" s="29">
        <f t="shared" si="7"/>
        <v>0</v>
      </c>
      <c r="F87" s="30">
        <f t="shared" si="7"/>
        <v>0</v>
      </c>
      <c r="G87" s="30">
        <f t="shared" si="7"/>
        <v>0</v>
      </c>
      <c r="H87" s="30">
        <f t="shared" si="7"/>
        <v>0</v>
      </c>
      <c r="I87" s="30">
        <f t="shared" si="7"/>
        <v>0</v>
      </c>
      <c r="J87" s="30">
        <f t="shared" si="7"/>
        <v>0</v>
      </c>
      <c r="K87" s="30">
        <f t="shared" si="7"/>
        <v>0</v>
      </c>
      <c r="L87" s="30">
        <f t="shared" si="7"/>
        <v>0</v>
      </c>
      <c r="M87" s="30">
        <f t="shared" si="7"/>
        <v>101</v>
      </c>
      <c r="N87" s="30">
        <f t="shared" si="7"/>
        <v>40.75</v>
      </c>
      <c r="O87" s="30">
        <f t="shared" si="7"/>
        <v>0</v>
      </c>
      <c r="P87" s="30">
        <f t="shared" si="7"/>
        <v>0</v>
      </c>
      <c r="Q87" s="30">
        <f t="shared" si="7"/>
        <v>0</v>
      </c>
      <c r="R87" s="30">
        <f t="shared" si="7"/>
        <v>19.116666670000001</v>
      </c>
      <c r="S87" s="30">
        <f t="shared" si="7"/>
        <v>37</v>
      </c>
      <c r="T87" s="30">
        <f t="shared" si="7"/>
        <v>68</v>
      </c>
      <c r="U87" s="30">
        <f t="shared" si="7"/>
        <v>94.583333330000002</v>
      </c>
      <c r="V87" s="30">
        <f t="shared" si="7"/>
        <v>101</v>
      </c>
      <c r="W87" s="30">
        <f t="shared" si="7"/>
        <v>101</v>
      </c>
      <c r="X87" s="30">
        <f t="shared" si="7"/>
        <v>101</v>
      </c>
      <c r="Y87" s="30">
        <f t="shared" si="7"/>
        <v>55.7</v>
      </c>
      <c r="Z87" s="30">
        <f t="shared" si="7"/>
        <v>10.5</v>
      </c>
      <c r="AA87" s="30">
        <f t="shared" si="7"/>
        <v>18.45</v>
      </c>
      <c r="AB87" s="31">
        <f t="shared" si="7"/>
        <v>45.883333329999999</v>
      </c>
    </row>
    <row r="88" spans="1:28" ht="15.75" x14ac:dyDescent="0.25">
      <c r="A88" s="23"/>
      <c r="B88" s="32">
        <v>44910</v>
      </c>
      <c r="C88" s="35">
        <f t="shared" si="2"/>
        <v>20</v>
      </c>
      <c r="D88" s="36">
        <f t="shared" si="3"/>
        <v>-24.666666670000001</v>
      </c>
      <c r="E88" s="48">
        <f t="shared" si="7"/>
        <v>0</v>
      </c>
      <c r="F88" s="30">
        <f t="shared" si="7"/>
        <v>16.666666670000001</v>
      </c>
      <c r="G88" s="30">
        <f t="shared" si="7"/>
        <v>0</v>
      </c>
      <c r="H88" s="30">
        <f t="shared" si="7"/>
        <v>0</v>
      </c>
      <c r="I88" s="30">
        <f t="shared" si="7"/>
        <v>0</v>
      </c>
      <c r="J88" s="30">
        <f t="shared" si="7"/>
        <v>0</v>
      </c>
      <c r="K88" s="30">
        <f t="shared" si="7"/>
        <v>0</v>
      </c>
      <c r="L88" s="30">
        <f t="shared" si="7"/>
        <v>-24.666666670000001</v>
      </c>
      <c r="M88" s="30">
        <f t="shared" si="7"/>
        <v>0</v>
      </c>
      <c r="N88" s="30">
        <f t="shared" si="7"/>
        <v>0</v>
      </c>
      <c r="O88" s="30">
        <f t="shared" si="7"/>
        <v>0</v>
      </c>
      <c r="P88" s="30">
        <f t="shared" si="7"/>
        <v>0</v>
      </c>
      <c r="Q88" s="30">
        <f t="shared" si="7"/>
        <v>0</v>
      </c>
      <c r="R88" s="30">
        <f t="shared" si="7"/>
        <v>0</v>
      </c>
      <c r="S88" s="30">
        <f t="shared" si="7"/>
        <v>0</v>
      </c>
      <c r="T88" s="30">
        <f t="shared" si="7"/>
        <v>0</v>
      </c>
      <c r="U88" s="30">
        <f t="shared" si="7"/>
        <v>0</v>
      </c>
      <c r="V88" s="30">
        <f t="shared" si="7"/>
        <v>0</v>
      </c>
      <c r="W88" s="30">
        <f t="shared" si="7"/>
        <v>0</v>
      </c>
      <c r="X88" s="30">
        <f t="shared" si="7"/>
        <v>0</v>
      </c>
      <c r="Y88" s="30">
        <f t="shared" si="7"/>
        <v>0</v>
      </c>
      <c r="Z88" s="30">
        <f t="shared" si="7"/>
        <v>0</v>
      </c>
      <c r="AA88" s="30">
        <f t="shared" si="7"/>
        <v>0</v>
      </c>
      <c r="AB88" s="31">
        <f t="shared" si="7"/>
        <v>3.3333333299999999</v>
      </c>
    </row>
    <row r="89" spans="1:28" ht="15.75" x14ac:dyDescent="0.25">
      <c r="A89" s="23"/>
      <c r="B89" s="32">
        <v>44911</v>
      </c>
      <c r="C89" s="35">
        <f t="shared" si="2"/>
        <v>0</v>
      </c>
      <c r="D89" s="36">
        <f t="shared" si="3"/>
        <v>-220.00000000000003</v>
      </c>
      <c r="E89" s="48">
        <f t="shared" si="7"/>
        <v>0</v>
      </c>
      <c r="F89" s="30">
        <f t="shared" si="7"/>
        <v>0</v>
      </c>
      <c r="G89" s="30">
        <f t="shared" si="7"/>
        <v>0</v>
      </c>
      <c r="H89" s="30">
        <f t="shared" si="7"/>
        <v>-24</v>
      </c>
      <c r="I89" s="30">
        <f t="shared" si="7"/>
        <v>-40</v>
      </c>
      <c r="J89" s="30">
        <f t="shared" si="7"/>
        <v>-36</v>
      </c>
      <c r="K89" s="30">
        <f t="shared" si="7"/>
        <v>0</v>
      </c>
      <c r="L89" s="30">
        <f t="shared" si="7"/>
        <v>-11.33333333</v>
      </c>
      <c r="M89" s="30">
        <f t="shared" si="7"/>
        <v>-3.5</v>
      </c>
      <c r="N89" s="30">
        <f t="shared" si="7"/>
        <v>0</v>
      </c>
      <c r="O89" s="30">
        <f t="shared" si="7"/>
        <v>0</v>
      </c>
      <c r="P89" s="30">
        <f t="shared" si="7"/>
        <v>0</v>
      </c>
      <c r="Q89" s="30">
        <f t="shared" si="7"/>
        <v>0</v>
      </c>
      <c r="R89" s="30">
        <f t="shared" si="7"/>
        <v>-19.25</v>
      </c>
      <c r="S89" s="30">
        <f t="shared" si="7"/>
        <v>0</v>
      </c>
      <c r="T89" s="30">
        <f t="shared" si="7"/>
        <v>0</v>
      </c>
      <c r="U89" s="30">
        <f t="shared" si="7"/>
        <v>0</v>
      </c>
      <c r="V89" s="30">
        <f t="shared" si="7"/>
        <v>0</v>
      </c>
      <c r="W89" s="30">
        <f t="shared" si="7"/>
        <v>0</v>
      </c>
      <c r="X89" s="30">
        <f t="shared" si="7"/>
        <v>0</v>
      </c>
      <c r="Y89" s="30">
        <f t="shared" si="7"/>
        <v>0</v>
      </c>
      <c r="Z89" s="30">
        <f t="shared" si="7"/>
        <v>-26.25</v>
      </c>
      <c r="AA89" s="30">
        <f t="shared" si="7"/>
        <v>-35</v>
      </c>
      <c r="AB89" s="31">
        <f t="shared" si="7"/>
        <v>-24.666666670000001</v>
      </c>
    </row>
    <row r="90" spans="1:28" ht="15.75" x14ac:dyDescent="0.25">
      <c r="A90" s="23"/>
      <c r="B90" s="32">
        <v>44912</v>
      </c>
      <c r="C90" s="35">
        <f t="shared" si="2"/>
        <v>0</v>
      </c>
      <c r="D90" s="36">
        <f t="shared" si="3"/>
        <v>-534.69999999000004</v>
      </c>
      <c r="E90" s="48">
        <f t="shared" si="7"/>
        <v>0</v>
      </c>
      <c r="F90" s="30">
        <f t="shared" si="7"/>
        <v>0</v>
      </c>
      <c r="G90" s="30">
        <f t="shared" si="7"/>
        <v>0</v>
      </c>
      <c r="H90" s="30">
        <f t="shared" si="7"/>
        <v>0</v>
      </c>
      <c r="I90" s="30">
        <f t="shared" si="7"/>
        <v>0</v>
      </c>
      <c r="J90" s="30">
        <f t="shared" si="7"/>
        <v>0</v>
      </c>
      <c r="K90" s="30">
        <f t="shared" si="7"/>
        <v>-40</v>
      </c>
      <c r="L90" s="30">
        <f t="shared" si="7"/>
        <v>-40</v>
      </c>
      <c r="M90" s="30">
        <f t="shared" si="7"/>
        <v>-30</v>
      </c>
      <c r="N90" s="30">
        <f t="shared" si="7"/>
        <v>-30</v>
      </c>
      <c r="O90" s="30">
        <f t="shared" si="7"/>
        <v>-30</v>
      </c>
      <c r="P90" s="30">
        <f t="shared" si="7"/>
        <v>-30</v>
      </c>
      <c r="Q90" s="30">
        <f t="shared" si="7"/>
        <v>-35</v>
      </c>
      <c r="R90" s="30">
        <f t="shared" si="7"/>
        <v>-35</v>
      </c>
      <c r="S90" s="30">
        <f t="shared" si="7"/>
        <v>-35</v>
      </c>
      <c r="T90" s="30">
        <f t="shared" si="7"/>
        <v>-35</v>
      </c>
      <c r="U90" s="30">
        <f t="shared" si="7"/>
        <v>-30</v>
      </c>
      <c r="V90" s="30">
        <f t="shared" si="7"/>
        <v>-30</v>
      </c>
      <c r="W90" s="30">
        <f t="shared" si="7"/>
        <v>-30</v>
      </c>
      <c r="X90" s="30">
        <f t="shared" si="7"/>
        <v>-30</v>
      </c>
      <c r="Y90" s="30">
        <f t="shared" si="7"/>
        <v>-9.3333333300000003</v>
      </c>
      <c r="Z90" s="30">
        <f t="shared" si="7"/>
        <v>-16.333333329999999</v>
      </c>
      <c r="AA90" s="30">
        <f t="shared" si="7"/>
        <v>-24.5</v>
      </c>
      <c r="AB90" s="31">
        <f t="shared" si="7"/>
        <v>-24.533333330000001</v>
      </c>
    </row>
    <row r="91" spans="1:28" ht="15.75" x14ac:dyDescent="0.25">
      <c r="A91" s="23"/>
      <c r="B91" s="32">
        <v>44913</v>
      </c>
      <c r="C91" s="35">
        <f t="shared" si="2"/>
        <v>0</v>
      </c>
      <c r="D91" s="36">
        <f t="shared" si="3"/>
        <v>-415.58333333000002</v>
      </c>
      <c r="E91" s="48">
        <f t="shared" si="7"/>
        <v>0</v>
      </c>
      <c r="F91" s="30">
        <f t="shared" si="7"/>
        <v>0</v>
      </c>
      <c r="G91" s="30">
        <f t="shared" si="7"/>
        <v>0</v>
      </c>
      <c r="H91" s="30">
        <f t="shared" si="7"/>
        <v>0</v>
      </c>
      <c r="I91" s="30">
        <f t="shared" si="7"/>
        <v>0</v>
      </c>
      <c r="J91" s="30">
        <f t="shared" si="7"/>
        <v>0</v>
      </c>
      <c r="K91" s="30">
        <f t="shared" si="7"/>
        <v>-40</v>
      </c>
      <c r="L91" s="30">
        <f t="shared" si="7"/>
        <v>-40</v>
      </c>
      <c r="M91" s="30">
        <f t="shared" si="7"/>
        <v>-20</v>
      </c>
      <c r="N91" s="30">
        <f t="shared" si="7"/>
        <v>-19</v>
      </c>
      <c r="O91" s="30">
        <f t="shared" si="7"/>
        <v>0</v>
      </c>
      <c r="P91" s="30">
        <f t="shared" si="7"/>
        <v>0</v>
      </c>
      <c r="Q91" s="30">
        <f t="shared" si="7"/>
        <v>0</v>
      </c>
      <c r="R91" s="30">
        <f t="shared" si="7"/>
        <v>0</v>
      </c>
      <c r="S91" s="30">
        <f t="shared" si="7"/>
        <v>0</v>
      </c>
      <c r="T91" s="30">
        <f t="shared" si="7"/>
        <v>0</v>
      </c>
      <c r="U91" s="30">
        <f t="shared" si="7"/>
        <v>0</v>
      </c>
      <c r="V91" s="30">
        <f t="shared" si="7"/>
        <v>-20</v>
      </c>
      <c r="W91" s="30">
        <f t="shared" si="7"/>
        <v>-36.583333330000002</v>
      </c>
      <c r="X91" s="30">
        <f t="shared" si="7"/>
        <v>-50</v>
      </c>
      <c r="Y91" s="30">
        <f t="shared" si="7"/>
        <v>-50</v>
      </c>
      <c r="Z91" s="30">
        <f t="shared" si="7"/>
        <v>-50</v>
      </c>
      <c r="AA91" s="30">
        <f t="shared" si="7"/>
        <v>-50</v>
      </c>
      <c r="AB91" s="31">
        <f t="shared" si="7"/>
        <v>-40</v>
      </c>
    </row>
    <row r="92" spans="1:28" ht="15.75" x14ac:dyDescent="0.25">
      <c r="A92" s="23"/>
      <c r="B92" s="32">
        <v>44914</v>
      </c>
      <c r="C92" s="35">
        <f t="shared" si="2"/>
        <v>303.71666665999999</v>
      </c>
      <c r="D92" s="36">
        <f t="shared" si="3"/>
        <v>-43.833333330000002</v>
      </c>
      <c r="E92" s="48">
        <f t="shared" si="7"/>
        <v>0</v>
      </c>
      <c r="F92" s="30">
        <f t="shared" si="7"/>
        <v>0</v>
      </c>
      <c r="G92" s="30">
        <f t="shared" si="7"/>
        <v>0</v>
      </c>
      <c r="H92" s="30">
        <f t="shared" si="7"/>
        <v>0</v>
      </c>
      <c r="I92" s="30">
        <f t="shared" si="7"/>
        <v>0</v>
      </c>
      <c r="J92" s="30">
        <f t="shared" si="7"/>
        <v>0</v>
      </c>
      <c r="K92" s="30">
        <f t="shared" si="7"/>
        <v>-21.333333329999999</v>
      </c>
      <c r="L92" s="30">
        <f t="shared" si="7"/>
        <v>15.166666659999999</v>
      </c>
      <c r="M92" s="30">
        <f t="shared" si="7"/>
        <v>0</v>
      </c>
      <c r="N92" s="30">
        <f t="shared" si="7"/>
        <v>0</v>
      </c>
      <c r="O92" s="30">
        <f t="shared" si="7"/>
        <v>-22.5</v>
      </c>
      <c r="P92" s="30">
        <f t="shared" si="7"/>
        <v>11.66666667</v>
      </c>
      <c r="Q92" s="30">
        <f t="shared" si="7"/>
        <v>21.45</v>
      </c>
      <c r="R92" s="30">
        <f t="shared" si="7"/>
        <v>0</v>
      </c>
      <c r="S92" s="30">
        <f t="shared" si="7"/>
        <v>0</v>
      </c>
      <c r="T92" s="30">
        <f t="shared" si="7"/>
        <v>0</v>
      </c>
      <c r="U92" s="30">
        <f t="shared" si="7"/>
        <v>0</v>
      </c>
      <c r="V92" s="30">
        <f t="shared" si="7"/>
        <v>31.43333333</v>
      </c>
      <c r="W92" s="30">
        <f t="shared" si="7"/>
        <v>41</v>
      </c>
      <c r="X92" s="30">
        <f t="shared" si="7"/>
        <v>41</v>
      </c>
      <c r="Y92" s="30">
        <f t="shared" si="7"/>
        <v>41</v>
      </c>
      <c r="Z92" s="30">
        <f t="shared" si="7"/>
        <v>53</v>
      </c>
      <c r="AA92" s="30">
        <f t="shared" si="7"/>
        <v>21</v>
      </c>
      <c r="AB92" s="31">
        <f t="shared" si="7"/>
        <v>27</v>
      </c>
    </row>
    <row r="93" spans="1:28" ht="15.75" x14ac:dyDescent="0.25">
      <c r="A93" s="23"/>
      <c r="B93" s="32">
        <v>44915</v>
      </c>
      <c r="C93" s="35">
        <f t="shared" si="2"/>
        <v>435.58333332999996</v>
      </c>
      <c r="D93" s="36">
        <f t="shared" si="3"/>
        <v>0</v>
      </c>
      <c r="E93" s="48">
        <f t="shared" si="7"/>
        <v>89.033333330000005</v>
      </c>
      <c r="F93" s="30">
        <f t="shared" si="7"/>
        <v>43.2</v>
      </c>
      <c r="G93" s="30">
        <f t="shared" si="7"/>
        <v>60</v>
      </c>
      <c r="H93" s="30">
        <f t="shared" si="7"/>
        <v>29</v>
      </c>
      <c r="I93" s="30">
        <f t="shared" si="7"/>
        <v>0</v>
      </c>
      <c r="J93" s="30">
        <f t="shared" si="7"/>
        <v>0</v>
      </c>
      <c r="K93" s="30">
        <f t="shared" si="7"/>
        <v>25.81666667</v>
      </c>
      <c r="L93" s="30">
        <f t="shared" si="7"/>
        <v>28</v>
      </c>
      <c r="M93" s="30">
        <f t="shared" si="7"/>
        <v>0</v>
      </c>
      <c r="N93" s="30">
        <f t="shared" si="7"/>
        <v>0</v>
      </c>
      <c r="O93" s="30">
        <f t="shared" si="7"/>
        <v>0</v>
      </c>
      <c r="P93" s="30">
        <f t="shared" si="7"/>
        <v>0</v>
      </c>
      <c r="Q93" s="30">
        <f t="shared" si="7"/>
        <v>0</v>
      </c>
      <c r="R93" s="30">
        <f t="shared" si="7"/>
        <v>0</v>
      </c>
      <c r="S93" s="30">
        <f t="shared" si="7"/>
        <v>0</v>
      </c>
      <c r="T93" s="30">
        <f t="shared" si="7"/>
        <v>0</v>
      </c>
      <c r="U93" s="30">
        <f t="shared" si="7"/>
        <v>0</v>
      </c>
      <c r="V93" s="30">
        <f t="shared" si="7"/>
        <v>13.53333333</v>
      </c>
      <c r="W93" s="30">
        <f t="shared" si="7"/>
        <v>35</v>
      </c>
      <c r="X93" s="30">
        <f t="shared" si="7"/>
        <v>20</v>
      </c>
      <c r="Y93" s="30">
        <f t="shared" si="7"/>
        <v>20</v>
      </c>
      <c r="Z93" s="30">
        <f t="shared" si="7"/>
        <v>25</v>
      </c>
      <c r="AA93" s="30">
        <f t="shared" si="7"/>
        <v>27</v>
      </c>
      <c r="AB93" s="31">
        <f t="shared" si="7"/>
        <v>20</v>
      </c>
    </row>
    <row r="94" spans="1:28" ht="15.75" x14ac:dyDescent="0.25">
      <c r="A94" s="23"/>
      <c r="B94" s="32">
        <v>44916</v>
      </c>
      <c r="C94" s="35">
        <f t="shared" si="2"/>
        <v>813.66666667000004</v>
      </c>
      <c r="D94" s="36">
        <f t="shared" si="3"/>
        <v>0</v>
      </c>
      <c r="E94" s="48">
        <f t="shared" si="7"/>
        <v>68.7</v>
      </c>
      <c r="F94" s="30">
        <f t="shared" si="7"/>
        <v>73</v>
      </c>
      <c r="G94" s="30">
        <f t="shared" si="7"/>
        <v>77</v>
      </c>
      <c r="H94" s="30">
        <f t="shared" si="7"/>
        <v>22</v>
      </c>
      <c r="I94" s="30">
        <f t="shared" si="7"/>
        <v>22</v>
      </c>
      <c r="J94" s="30">
        <f t="shared" si="7"/>
        <v>0</v>
      </c>
      <c r="K94" s="30">
        <f t="shared" si="7"/>
        <v>0</v>
      </c>
      <c r="L94" s="30">
        <f t="shared" si="7"/>
        <v>7.25</v>
      </c>
      <c r="M94" s="30">
        <f t="shared" si="7"/>
        <v>32.016666669999999</v>
      </c>
      <c r="N94" s="30">
        <f t="shared" si="7"/>
        <v>69</v>
      </c>
      <c r="O94" s="30">
        <f t="shared" si="7"/>
        <v>0</v>
      </c>
      <c r="P94" s="30">
        <f t="shared" si="7"/>
        <v>0</v>
      </c>
      <c r="Q94" s="30">
        <f t="shared" si="7"/>
        <v>0</v>
      </c>
      <c r="R94" s="30">
        <f t="shared" si="7"/>
        <v>0</v>
      </c>
      <c r="S94" s="30">
        <f t="shared" si="7"/>
        <v>0</v>
      </c>
      <c r="T94" s="30">
        <f t="shared" si="7"/>
        <v>0</v>
      </c>
      <c r="U94" s="30">
        <f t="shared" si="7"/>
        <v>21.216666669999999</v>
      </c>
      <c r="V94" s="30">
        <f t="shared" si="7"/>
        <v>70.333333330000002</v>
      </c>
      <c r="W94" s="30">
        <f t="shared" si="7"/>
        <v>62.066666669999996</v>
      </c>
      <c r="X94" s="30">
        <f t="shared" si="7"/>
        <v>53</v>
      </c>
      <c r="Y94" s="30">
        <f t="shared" si="7"/>
        <v>49</v>
      </c>
      <c r="Z94" s="30">
        <f t="shared" si="7"/>
        <v>42.883333329999999</v>
      </c>
      <c r="AA94" s="30">
        <f t="shared" si="7"/>
        <v>64</v>
      </c>
      <c r="AB94" s="31">
        <f t="shared" si="7"/>
        <v>80.2</v>
      </c>
    </row>
    <row r="95" spans="1:28" ht="15.75" x14ac:dyDescent="0.25">
      <c r="A95" s="23"/>
      <c r="B95" s="32">
        <v>44917</v>
      </c>
      <c r="C95" s="35">
        <f t="shared" si="2"/>
        <v>1380.6833333300001</v>
      </c>
      <c r="D95" s="36">
        <f t="shared" si="3"/>
        <v>0</v>
      </c>
      <c r="E95" s="48">
        <f t="shared" si="7"/>
        <v>82</v>
      </c>
      <c r="F95" s="30">
        <f t="shared" si="7"/>
        <v>50.2</v>
      </c>
      <c r="G95" s="30">
        <f t="shared" si="7"/>
        <v>45</v>
      </c>
      <c r="H95" s="30">
        <f t="shared" si="7"/>
        <v>24</v>
      </c>
      <c r="I95" s="30">
        <f t="shared" si="7"/>
        <v>28</v>
      </c>
      <c r="J95" s="30">
        <f t="shared" si="7"/>
        <v>20</v>
      </c>
      <c r="K95" s="30">
        <f t="shared" si="7"/>
        <v>32.966666670000002</v>
      </c>
      <c r="L95" s="30">
        <f t="shared" si="7"/>
        <v>53.75</v>
      </c>
      <c r="M95" s="30">
        <f t="shared" si="7"/>
        <v>0</v>
      </c>
      <c r="N95" s="30">
        <f t="shared" si="7"/>
        <v>41</v>
      </c>
      <c r="O95" s="30">
        <f t="shared" si="7"/>
        <v>45</v>
      </c>
      <c r="P95" s="30">
        <f t="shared" si="7"/>
        <v>44</v>
      </c>
      <c r="Q95" s="30">
        <f t="shared" si="7"/>
        <v>56</v>
      </c>
      <c r="R95" s="30">
        <f t="shared" si="7"/>
        <v>57</v>
      </c>
      <c r="S95" s="30">
        <f t="shared" si="7"/>
        <v>44</v>
      </c>
      <c r="T95" s="30">
        <f t="shared" si="7"/>
        <v>55</v>
      </c>
      <c r="U95" s="30">
        <f t="shared" si="7"/>
        <v>68.333333330000002</v>
      </c>
      <c r="V95" s="30">
        <f t="shared" si="7"/>
        <v>81</v>
      </c>
      <c r="W95" s="30">
        <f t="shared" si="7"/>
        <v>101</v>
      </c>
      <c r="X95" s="30">
        <f t="shared" si="7"/>
        <v>101</v>
      </c>
      <c r="Y95" s="30">
        <f t="shared" si="7"/>
        <v>103</v>
      </c>
      <c r="Z95" s="30">
        <f t="shared" si="7"/>
        <v>88</v>
      </c>
      <c r="AA95" s="30">
        <f t="shared" si="7"/>
        <v>72.433333329999996</v>
      </c>
      <c r="AB95" s="31">
        <f t="shared" si="7"/>
        <v>88</v>
      </c>
    </row>
    <row r="96" spans="1:28" ht="15.75" x14ac:dyDescent="0.25">
      <c r="A96" s="23"/>
      <c r="B96" s="32">
        <v>44918</v>
      </c>
      <c r="C96" s="35">
        <f t="shared" si="2"/>
        <v>1857.2166666599999</v>
      </c>
      <c r="D96" s="36">
        <f t="shared" si="3"/>
        <v>0</v>
      </c>
      <c r="E96" s="48">
        <f t="shared" si="7"/>
        <v>100</v>
      </c>
      <c r="F96" s="30">
        <f t="shared" si="7"/>
        <v>85.333333330000002</v>
      </c>
      <c r="G96" s="30">
        <f t="shared" si="7"/>
        <v>73.483333329999994</v>
      </c>
      <c r="H96" s="30">
        <f t="shared" si="7"/>
        <v>60</v>
      </c>
      <c r="I96" s="30">
        <f t="shared" si="7"/>
        <v>60</v>
      </c>
      <c r="J96" s="30">
        <f t="shared" si="7"/>
        <v>73.333333330000002</v>
      </c>
      <c r="K96" s="30">
        <f t="shared" si="7"/>
        <v>100</v>
      </c>
      <c r="L96" s="30">
        <f t="shared" si="7"/>
        <v>101</v>
      </c>
      <c r="M96" s="30">
        <f t="shared" si="7"/>
        <v>102</v>
      </c>
      <c r="N96" s="30">
        <f t="shared" si="7"/>
        <v>94</v>
      </c>
      <c r="O96" s="30">
        <f t="shared" si="7"/>
        <v>75</v>
      </c>
      <c r="P96" s="30">
        <f t="shared" si="7"/>
        <v>75</v>
      </c>
      <c r="Q96" s="30">
        <f t="shared" si="7"/>
        <v>95</v>
      </c>
      <c r="R96" s="30">
        <f t="shared" si="7"/>
        <v>95</v>
      </c>
      <c r="S96" s="30">
        <f t="shared" si="7"/>
        <v>95</v>
      </c>
      <c r="T96" s="30">
        <f t="shared" ref="T96:AB96" si="8">T26+T61</f>
        <v>39</v>
      </c>
      <c r="U96" s="30">
        <f t="shared" si="8"/>
        <v>39</v>
      </c>
      <c r="V96" s="30">
        <f t="shared" si="8"/>
        <v>66</v>
      </c>
      <c r="W96" s="30">
        <f t="shared" si="8"/>
        <v>68</v>
      </c>
      <c r="X96" s="30">
        <f t="shared" si="8"/>
        <v>79</v>
      </c>
      <c r="Y96" s="30">
        <f t="shared" si="8"/>
        <v>61</v>
      </c>
      <c r="Z96" s="30">
        <f t="shared" si="8"/>
        <v>61</v>
      </c>
      <c r="AA96" s="30">
        <f t="shared" si="8"/>
        <v>64.066666670000004</v>
      </c>
      <c r="AB96" s="31">
        <f t="shared" si="8"/>
        <v>96</v>
      </c>
    </row>
    <row r="97" spans="1:28" ht="15.75" x14ac:dyDescent="0.25">
      <c r="A97" s="23"/>
      <c r="B97" s="32">
        <v>44919</v>
      </c>
      <c r="C97" s="35">
        <f t="shared" si="2"/>
        <v>1094.3500000000001</v>
      </c>
      <c r="D97" s="36">
        <f t="shared" si="3"/>
        <v>-10.733333330000001</v>
      </c>
      <c r="E97" s="48">
        <f t="shared" ref="E97:AB104" si="9">E27+E62</f>
        <v>78.333333330000002</v>
      </c>
      <c r="F97" s="30">
        <f t="shared" si="9"/>
        <v>56</v>
      </c>
      <c r="G97" s="30">
        <f t="shared" si="9"/>
        <v>71</v>
      </c>
      <c r="H97" s="30">
        <f t="shared" si="9"/>
        <v>30</v>
      </c>
      <c r="I97" s="30">
        <f t="shared" si="9"/>
        <v>20</v>
      </c>
      <c r="J97" s="30">
        <f t="shared" si="9"/>
        <v>28</v>
      </c>
      <c r="K97" s="30">
        <f t="shared" si="9"/>
        <v>61</v>
      </c>
      <c r="L97" s="30">
        <f t="shared" si="9"/>
        <v>49.433333330000004</v>
      </c>
      <c r="M97" s="30">
        <f t="shared" si="9"/>
        <v>55.55</v>
      </c>
      <c r="N97" s="30">
        <f t="shared" si="9"/>
        <v>85.666666669999998</v>
      </c>
      <c r="O97" s="30">
        <f t="shared" si="9"/>
        <v>101</v>
      </c>
      <c r="P97" s="30">
        <f t="shared" si="9"/>
        <v>101</v>
      </c>
      <c r="Q97" s="30">
        <f t="shared" si="9"/>
        <v>55.333333330000002</v>
      </c>
      <c r="R97" s="30">
        <f t="shared" si="9"/>
        <v>32</v>
      </c>
      <c r="S97" s="30">
        <f t="shared" si="9"/>
        <v>8</v>
      </c>
      <c r="T97" s="30">
        <f t="shared" si="9"/>
        <v>10</v>
      </c>
      <c r="U97" s="30">
        <f t="shared" si="9"/>
        <v>2.1666666700000001</v>
      </c>
      <c r="V97" s="30">
        <f t="shared" si="9"/>
        <v>33</v>
      </c>
      <c r="W97" s="30">
        <f t="shared" si="9"/>
        <v>72</v>
      </c>
      <c r="X97" s="30">
        <f t="shared" si="9"/>
        <v>60</v>
      </c>
      <c r="Y97" s="30">
        <f t="shared" si="9"/>
        <v>30</v>
      </c>
      <c r="Z97" s="30">
        <f t="shared" si="9"/>
        <v>38</v>
      </c>
      <c r="AA97" s="30">
        <f t="shared" si="9"/>
        <v>16.866666670000001</v>
      </c>
      <c r="AB97" s="31">
        <f t="shared" si="9"/>
        <v>-10.733333330000001</v>
      </c>
    </row>
    <row r="98" spans="1:28" ht="15.75" x14ac:dyDescent="0.25">
      <c r="A98" s="23"/>
      <c r="B98" s="32">
        <v>44920</v>
      </c>
      <c r="C98" s="35">
        <f t="shared" si="2"/>
        <v>465.53333333</v>
      </c>
      <c r="D98" s="36">
        <f t="shared" si="3"/>
        <v>-151.31666666000001</v>
      </c>
      <c r="E98" s="48">
        <f t="shared" si="9"/>
        <v>36</v>
      </c>
      <c r="F98" s="30">
        <f t="shared" si="9"/>
        <v>40</v>
      </c>
      <c r="G98" s="30">
        <f t="shared" si="9"/>
        <v>40</v>
      </c>
      <c r="H98" s="30">
        <f t="shared" si="9"/>
        <v>40</v>
      </c>
      <c r="I98" s="30">
        <f t="shared" si="9"/>
        <v>0</v>
      </c>
      <c r="J98" s="30">
        <f t="shared" si="9"/>
        <v>0</v>
      </c>
      <c r="K98" s="30">
        <f t="shared" si="9"/>
        <v>90</v>
      </c>
      <c r="L98" s="30">
        <f t="shared" si="9"/>
        <v>9.5333333299999996</v>
      </c>
      <c r="M98" s="30">
        <f t="shared" si="9"/>
        <v>-10</v>
      </c>
      <c r="N98" s="30">
        <f t="shared" si="9"/>
        <v>-30</v>
      </c>
      <c r="O98" s="30">
        <f t="shared" si="9"/>
        <v>-20.333333329999999</v>
      </c>
      <c r="P98" s="30">
        <f t="shared" si="9"/>
        <v>0</v>
      </c>
      <c r="Q98" s="30">
        <f t="shared" si="9"/>
        <v>-20.5</v>
      </c>
      <c r="R98" s="30">
        <f t="shared" si="9"/>
        <v>-27</v>
      </c>
      <c r="S98" s="30">
        <f t="shared" si="9"/>
        <v>-22</v>
      </c>
      <c r="T98" s="30">
        <f t="shared" si="9"/>
        <v>-21</v>
      </c>
      <c r="U98" s="30">
        <f t="shared" si="9"/>
        <v>-0.48333333000000067</v>
      </c>
      <c r="V98" s="30">
        <f t="shared" si="9"/>
        <v>53</v>
      </c>
      <c r="W98" s="30">
        <f t="shared" si="9"/>
        <v>21</v>
      </c>
      <c r="X98" s="30">
        <f t="shared" si="9"/>
        <v>21</v>
      </c>
      <c r="Y98" s="30">
        <f t="shared" si="9"/>
        <v>21</v>
      </c>
      <c r="Z98" s="30">
        <f t="shared" si="9"/>
        <v>21</v>
      </c>
      <c r="AA98" s="30">
        <f t="shared" si="9"/>
        <v>21</v>
      </c>
      <c r="AB98" s="31">
        <f t="shared" si="9"/>
        <v>52</v>
      </c>
    </row>
    <row r="99" spans="1:28" ht="15.75" x14ac:dyDescent="0.25">
      <c r="A99" s="23"/>
      <c r="B99" s="32">
        <v>44921</v>
      </c>
      <c r="C99" s="35">
        <f t="shared" si="2"/>
        <v>959.21666665999987</v>
      </c>
      <c r="D99" s="36">
        <f t="shared" si="3"/>
        <v>0</v>
      </c>
      <c r="E99" s="48">
        <f t="shared" si="9"/>
        <v>36</v>
      </c>
      <c r="F99" s="30">
        <f t="shared" si="9"/>
        <v>66.666666669999998</v>
      </c>
      <c r="G99" s="30">
        <f t="shared" si="9"/>
        <v>60.9</v>
      </c>
      <c r="H99" s="30">
        <f t="shared" si="9"/>
        <v>43.5</v>
      </c>
      <c r="I99" s="30">
        <f t="shared" si="9"/>
        <v>65</v>
      </c>
      <c r="J99" s="30">
        <f t="shared" si="9"/>
        <v>36.666666669999998</v>
      </c>
      <c r="K99" s="30">
        <f t="shared" si="9"/>
        <v>50.133333329999999</v>
      </c>
      <c r="L99" s="30">
        <f t="shared" si="9"/>
        <v>64</v>
      </c>
      <c r="M99" s="30">
        <f t="shared" si="9"/>
        <v>21</v>
      </c>
      <c r="N99" s="30">
        <f t="shared" si="9"/>
        <v>78</v>
      </c>
      <c r="O99" s="30">
        <f t="shared" si="9"/>
        <v>66</v>
      </c>
      <c r="P99" s="30">
        <f t="shared" si="9"/>
        <v>58.333333330000002</v>
      </c>
      <c r="Q99" s="30">
        <f t="shared" si="9"/>
        <v>22</v>
      </c>
      <c r="R99" s="30">
        <f t="shared" si="9"/>
        <v>22</v>
      </c>
      <c r="S99" s="30">
        <f t="shared" si="9"/>
        <v>0</v>
      </c>
      <c r="T99" s="30">
        <f t="shared" si="9"/>
        <v>0</v>
      </c>
      <c r="U99" s="30">
        <f t="shared" si="9"/>
        <v>0</v>
      </c>
      <c r="V99" s="30">
        <f t="shared" si="9"/>
        <v>0</v>
      </c>
      <c r="W99" s="30">
        <f t="shared" si="9"/>
        <v>23.68333333</v>
      </c>
      <c r="X99" s="30">
        <f t="shared" si="9"/>
        <v>27.333333329999999</v>
      </c>
      <c r="Y99" s="30">
        <f t="shared" si="9"/>
        <v>68</v>
      </c>
      <c r="Z99" s="30">
        <f t="shared" si="9"/>
        <v>64</v>
      </c>
      <c r="AA99" s="30">
        <f t="shared" si="9"/>
        <v>43</v>
      </c>
      <c r="AB99" s="31">
        <f t="shared" si="9"/>
        <v>43</v>
      </c>
    </row>
    <row r="100" spans="1:28" ht="15.75" x14ac:dyDescent="0.25">
      <c r="A100" s="23"/>
      <c r="B100" s="32">
        <v>44922</v>
      </c>
      <c r="C100" s="35">
        <f t="shared" si="2"/>
        <v>415.96666665999999</v>
      </c>
      <c r="D100" s="36">
        <f t="shared" si="3"/>
        <v>0</v>
      </c>
      <c r="E100" s="48">
        <f t="shared" si="9"/>
        <v>0</v>
      </c>
      <c r="F100" s="30">
        <f t="shared" si="9"/>
        <v>60</v>
      </c>
      <c r="G100" s="30">
        <f t="shared" si="9"/>
        <v>34</v>
      </c>
      <c r="H100" s="30">
        <f t="shared" si="9"/>
        <v>40</v>
      </c>
      <c r="I100" s="30">
        <f t="shared" si="9"/>
        <v>40</v>
      </c>
      <c r="J100" s="30">
        <f t="shared" si="9"/>
        <v>60</v>
      </c>
      <c r="K100" s="30">
        <f t="shared" si="9"/>
        <v>0</v>
      </c>
      <c r="L100" s="30">
        <f t="shared" si="9"/>
        <v>31.43333333</v>
      </c>
      <c r="M100" s="30">
        <f t="shared" si="9"/>
        <v>1</v>
      </c>
      <c r="N100" s="30">
        <f t="shared" si="9"/>
        <v>16</v>
      </c>
      <c r="O100" s="30">
        <f t="shared" si="9"/>
        <v>1</v>
      </c>
      <c r="P100" s="30">
        <f t="shared" si="9"/>
        <v>1</v>
      </c>
      <c r="Q100" s="30">
        <f t="shared" si="9"/>
        <v>0</v>
      </c>
      <c r="R100" s="30">
        <f t="shared" si="9"/>
        <v>0</v>
      </c>
      <c r="S100" s="30">
        <f t="shared" si="9"/>
        <v>0</v>
      </c>
      <c r="T100" s="30">
        <f t="shared" si="9"/>
        <v>0</v>
      </c>
      <c r="U100" s="30">
        <f t="shared" si="9"/>
        <v>0</v>
      </c>
      <c r="V100" s="30">
        <f t="shared" si="9"/>
        <v>0.53333333000000005</v>
      </c>
      <c r="W100" s="30">
        <f t="shared" si="9"/>
        <v>1</v>
      </c>
      <c r="X100" s="30">
        <f t="shared" si="9"/>
        <v>21</v>
      </c>
      <c r="Y100" s="30">
        <f t="shared" si="9"/>
        <v>47</v>
      </c>
      <c r="Z100" s="30">
        <f t="shared" si="9"/>
        <v>61</v>
      </c>
      <c r="AA100" s="30">
        <f t="shared" si="9"/>
        <v>1</v>
      </c>
      <c r="AB100" s="31">
        <f t="shared" si="9"/>
        <v>0</v>
      </c>
    </row>
    <row r="101" spans="1:28" ht="15.75" x14ac:dyDescent="0.25">
      <c r="A101" s="23"/>
      <c r="B101" s="32">
        <v>44923</v>
      </c>
      <c r="C101" s="35">
        <f t="shared" si="2"/>
        <v>471.66666667000004</v>
      </c>
      <c r="D101" s="36">
        <f t="shared" si="3"/>
        <v>-113.33333333</v>
      </c>
      <c r="E101" s="48">
        <f t="shared" si="9"/>
        <v>15</v>
      </c>
      <c r="F101" s="30">
        <f t="shared" si="9"/>
        <v>60</v>
      </c>
      <c r="G101" s="30">
        <f t="shared" si="9"/>
        <v>40</v>
      </c>
      <c r="H101" s="30">
        <f t="shared" si="9"/>
        <v>40</v>
      </c>
      <c r="I101" s="30">
        <f t="shared" si="9"/>
        <v>-3.3333333299999985</v>
      </c>
      <c r="J101" s="30">
        <f t="shared" si="9"/>
        <v>-27.333333329999999</v>
      </c>
      <c r="K101" s="30">
        <f t="shared" si="9"/>
        <v>-50</v>
      </c>
      <c r="L101" s="30">
        <f t="shared" si="9"/>
        <v>-32.666666669999998</v>
      </c>
      <c r="M101" s="30">
        <f t="shared" si="9"/>
        <v>0</v>
      </c>
      <c r="N101" s="30">
        <f t="shared" si="9"/>
        <v>0</v>
      </c>
      <c r="O101" s="30">
        <f t="shared" si="9"/>
        <v>0</v>
      </c>
      <c r="P101" s="30">
        <f t="shared" si="9"/>
        <v>0</v>
      </c>
      <c r="Q101" s="30">
        <f t="shared" si="9"/>
        <v>20</v>
      </c>
      <c r="R101" s="30">
        <f t="shared" si="9"/>
        <v>40</v>
      </c>
      <c r="S101" s="30">
        <f t="shared" si="9"/>
        <v>4.6666666699999997</v>
      </c>
      <c r="T101" s="30">
        <f t="shared" si="9"/>
        <v>0</v>
      </c>
      <c r="U101" s="30">
        <f t="shared" si="9"/>
        <v>26</v>
      </c>
      <c r="V101" s="30">
        <f t="shared" si="9"/>
        <v>60</v>
      </c>
      <c r="W101" s="30">
        <f t="shared" si="9"/>
        <v>60</v>
      </c>
      <c r="X101" s="30">
        <f t="shared" si="9"/>
        <v>20</v>
      </c>
      <c r="Y101" s="30">
        <f t="shared" si="9"/>
        <v>40</v>
      </c>
      <c r="Z101" s="30">
        <f t="shared" si="9"/>
        <v>46</v>
      </c>
      <c r="AA101" s="30">
        <f t="shared" si="9"/>
        <v>0</v>
      </c>
      <c r="AB101" s="31">
        <f t="shared" si="9"/>
        <v>0</v>
      </c>
    </row>
    <row r="102" spans="1:28" ht="15.75" x14ac:dyDescent="0.25">
      <c r="A102" s="23"/>
      <c r="B102" s="32">
        <v>44924</v>
      </c>
      <c r="C102" s="35">
        <f t="shared" si="2"/>
        <v>741.66666666999993</v>
      </c>
      <c r="D102" s="36">
        <f t="shared" si="3"/>
        <v>-206.16666667000001</v>
      </c>
      <c r="E102" s="48">
        <f t="shared" si="9"/>
        <v>52</v>
      </c>
      <c r="F102" s="30">
        <f t="shared" si="9"/>
        <v>100</v>
      </c>
      <c r="G102" s="30">
        <f t="shared" si="9"/>
        <v>88.8</v>
      </c>
      <c r="H102" s="30">
        <f t="shared" si="9"/>
        <v>100</v>
      </c>
      <c r="I102" s="30">
        <f t="shared" si="9"/>
        <v>100</v>
      </c>
      <c r="J102" s="30">
        <f t="shared" si="9"/>
        <v>85.666666669999998</v>
      </c>
      <c r="K102" s="30">
        <f t="shared" si="9"/>
        <v>75</v>
      </c>
      <c r="L102" s="30">
        <f t="shared" si="9"/>
        <v>60</v>
      </c>
      <c r="M102" s="30">
        <f t="shared" si="9"/>
        <v>20</v>
      </c>
      <c r="N102" s="30">
        <f t="shared" si="9"/>
        <v>16.866666670000001</v>
      </c>
      <c r="O102" s="30">
        <f t="shared" si="9"/>
        <v>0</v>
      </c>
      <c r="P102" s="30">
        <f t="shared" si="9"/>
        <v>0</v>
      </c>
      <c r="Q102" s="30">
        <f t="shared" si="9"/>
        <v>-33.5</v>
      </c>
      <c r="R102" s="30">
        <f t="shared" si="9"/>
        <v>-50</v>
      </c>
      <c r="S102" s="30">
        <f t="shared" si="9"/>
        <v>-50</v>
      </c>
      <c r="T102" s="30">
        <f t="shared" si="9"/>
        <v>-50</v>
      </c>
      <c r="U102" s="30">
        <f t="shared" si="9"/>
        <v>-22.666666670000001</v>
      </c>
      <c r="V102" s="30">
        <f t="shared" si="9"/>
        <v>0</v>
      </c>
      <c r="W102" s="30">
        <f t="shared" si="9"/>
        <v>0</v>
      </c>
      <c r="X102" s="30">
        <f t="shared" si="9"/>
        <v>0</v>
      </c>
      <c r="Y102" s="30">
        <f t="shared" si="9"/>
        <v>0</v>
      </c>
      <c r="Z102" s="30">
        <f t="shared" si="9"/>
        <v>0</v>
      </c>
      <c r="AA102" s="30">
        <f t="shared" si="9"/>
        <v>1.3333333300000001</v>
      </c>
      <c r="AB102" s="31">
        <f t="shared" si="9"/>
        <v>42</v>
      </c>
    </row>
    <row r="103" spans="1:28" ht="15.75" x14ac:dyDescent="0.25">
      <c r="A103" s="23"/>
      <c r="B103" s="32">
        <v>44925</v>
      </c>
      <c r="C103" s="35">
        <f t="shared" si="2"/>
        <v>640.6</v>
      </c>
      <c r="D103" s="36">
        <f t="shared" si="3"/>
        <v>0</v>
      </c>
      <c r="E103" s="48">
        <f t="shared" si="9"/>
        <v>52</v>
      </c>
      <c r="F103" s="30">
        <f t="shared" si="9"/>
        <v>60</v>
      </c>
      <c r="G103" s="30">
        <f t="shared" si="9"/>
        <v>60</v>
      </c>
      <c r="H103" s="30">
        <f t="shared" si="9"/>
        <v>0</v>
      </c>
      <c r="I103" s="30">
        <f t="shared" si="9"/>
        <v>0</v>
      </c>
      <c r="J103" s="30">
        <f t="shared" si="9"/>
        <v>39</v>
      </c>
      <c r="K103" s="30">
        <f t="shared" si="9"/>
        <v>47.1</v>
      </c>
      <c r="L103" s="30">
        <f t="shared" si="9"/>
        <v>40</v>
      </c>
      <c r="M103" s="30">
        <f t="shared" si="9"/>
        <v>37.5</v>
      </c>
      <c r="N103" s="30">
        <f t="shared" si="9"/>
        <v>26.666666670000001</v>
      </c>
      <c r="O103" s="30">
        <f t="shared" si="9"/>
        <v>20</v>
      </c>
      <c r="P103" s="30">
        <f t="shared" si="9"/>
        <v>20</v>
      </c>
      <c r="Q103" s="30">
        <f t="shared" si="9"/>
        <v>20</v>
      </c>
      <c r="R103" s="30">
        <f t="shared" si="9"/>
        <v>20</v>
      </c>
      <c r="S103" s="30">
        <f t="shared" si="9"/>
        <v>0</v>
      </c>
      <c r="T103" s="30">
        <f t="shared" si="9"/>
        <v>0</v>
      </c>
      <c r="U103" s="30">
        <f t="shared" si="9"/>
        <v>0</v>
      </c>
      <c r="V103" s="30">
        <f t="shared" si="9"/>
        <v>0</v>
      </c>
      <c r="W103" s="30">
        <f t="shared" si="9"/>
        <v>18.333333329999999</v>
      </c>
      <c r="X103" s="30">
        <f t="shared" si="9"/>
        <v>26</v>
      </c>
      <c r="Y103" s="30">
        <f t="shared" si="9"/>
        <v>34</v>
      </c>
      <c r="Z103" s="30">
        <f t="shared" si="9"/>
        <v>40</v>
      </c>
      <c r="AA103" s="30">
        <f t="shared" si="9"/>
        <v>40</v>
      </c>
      <c r="AB103" s="31">
        <f t="shared" si="9"/>
        <v>40</v>
      </c>
    </row>
    <row r="104" spans="1:28" ht="15.75" x14ac:dyDescent="0.25">
      <c r="A104" s="23"/>
      <c r="B104" s="50">
        <v>44926</v>
      </c>
      <c r="C104" s="51">
        <f t="shared" si="2"/>
        <v>1144.0999999999999</v>
      </c>
      <c r="D104" s="52">
        <f t="shared" si="3"/>
        <v>0</v>
      </c>
      <c r="E104" s="53">
        <f t="shared" si="9"/>
        <v>40</v>
      </c>
      <c r="F104" s="54">
        <f t="shared" si="9"/>
        <v>65.099999999999994</v>
      </c>
      <c r="G104" s="54">
        <f t="shared" si="9"/>
        <v>43.333333330000002</v>
      </c>
      <c r="H104" s="54">
        <f t="shared" si="9"/>
        <v>20</v>
      </c>
      <c r="I104" s="54">
        <f t="shared" si="9"/>
        <v>60</v>
      </c>
      <c r="J104" s="54">
        <f t="shared" si="9"/>
        <v>60</v>
      </c>
      <c r="K104" s="54">
        <f t="shared" si="9"/>
        <v>63.666666669999998</v>
      </c>
      <c r="L104" s="54">
        <f t="shared" si="9"/>
        <v>80</v>
      </c>
      <c r="M104" s="54">
        <f t="shared" si="9"/>
        <v>60</v>
      </c>
      <c r="N104" s="54">
        <f t="shared" si="9"/>
        <v>67</v>
      </c>
      <c r="O104" s="54">
        <f t="shared" si="9"/>
        <v>50</v>
      </c>
      <c r="P104" s="54">
        <f t="shared" si="9"/>
        <v>60</v>
      </c>
      <c r="Q104" s="54">
        <f t="shared" si="9"/>
        <v>60</v>
      </c>
      <c r="R104" s="54">
        <f t="shared" si="9"/>
        <v>93</v>
      </c>
      <c r="S104" s="54">
        <f t="shared" si="9"/>
        <v>80</v>
      </c>
      <c r="T104" s="54">
        <f t="shared" si="9"/>
        <v>60</v>
      </c>
      <c r="U104" s="54">
        <f t="shared" si="9"/>
        <v>52</v>
      </c>
      <c r="V104" s="54">
        <f t="shared" si="9"/>
        <v>40</v>
      </c>
      <c r="W104" s="54">
        <f t="shared" si="9"/>
        <v>40</v>
      </c>
      <c r="X104" s="54">
        <f t="shared" si="9"/>
        <v>50</v>
      </c>
      <c r="Y104" s="54">
        <f t="shared" si="9"/>
        <v>0</v>
      </c>
      <c r="Z104" s="54">
        <f t="shared" si="9"/>
        <v>0</v>
      </c>
      <c r="AA104" s="54">
        <f t="shared" si="9"/>
        <v>0</v>
      </c>
      <c r="AB104" s="55">
        <f t="shared" si="9"/>
        <v>0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44896</v>
      </c>
      <c r="C4" s="70">
        <f t="shared" ref="C4:C34" si="0">SUM(E4:AB4)</f>
        <v>-1456.5155</v>
      </c>
      <c r="D4" s="71"/>
      <c r="E4" s="37">
        <v>-56.602899999999998</v>
      </c>
      <c r="F4" s="45">
        <v>-59.592399999999998</v>
      </c>
      <c r="G4" s="45">
        <v>-58.041499999999999</v>
      </c>
      <c r="H4" s="45">
        <v>-46.472999999999999</v>
      </c>
      <c r="I4" s="45">
        <v>-59.463299999999997</v>
      </c>
      <c r="J4" s="45">
        <v>-62.881100000000004</v>
      </c>
      <c r="K4" s="45">
        <v>-56.667900000000003</v>
      </c>
      <c r="L4" s="45">
        <v>-61.559100000000001</v>
      </c>
      <c r="M4" s="45">
        <v>-32.9985</v>
      </c>
      <c r="N4" s="45">
        <v>-43.2517</v>
      </c>
      <c r="O4" s="45">
        <v>-50.601799999999997</v>
      </c>
      <c r="P4" s="45">
        <v>-72.766999999999996</v>
      </c>
      <c r="Q4" s="45">
        <v>-79.881900000000002</v>
      </c>
      <c r="R4" s="46">
        <v>-80.16</v>
      </c>
      <c r="S4" s="47">
        <v>-89.019000000000005</v>
      </c>
      <c r="T4" s="30">
        <v>-60.741</v>
      </c>
      <c r="U4" s="30">
        <v>-99.866500000000002</v>
      </c>
      <c r="V4" s="30">
        <v>-90.4589</v>
      </c>
      <c r="W4" s="30">
        <v>-61.721699999999998</v>
      </c>
      <c r="X4" s="30">
        <v>-20.528300000000002</v>
      </c>
      <c r="Y4" s="30">
        <v>-29.574300000000001</v>
      </c>
      <c r="Z4" s="30">
        <v>-28.440100000000001</v>
      </c>
      <c r="AA4" s="30">
        <v>-91.856300000000005</v>
      </c>
      <c r="AB4" s="31">
        <v>-63.3673</v>
      </c>
      <c r="AC4" s="23"/>
    </row>
    <row r="5" spans="1:29" ht="15.75" x14ac:dyDescent="0.25">
      <c r="A5" s="23"/>
      <c r="B5" s="57">
        <v>44897</v>
      </c>
      <c r="C5" s="70">
        <f t="shared" si="0"/>
        <v>-120.98479999999999</v>
      </c>
      <c r="D5" s="71"/>
      <c r="E5" s="48">
        <v>-5.5206</v>
      </c>
      <c r="F5" s="30">
        <v>-9.8007000000000009</v>
      </c>
      <c r="G5" s="30">
        <v>-9.0325000000000006</v>
      </c>
      <c r="H5" s="30">
        <v>-4.6521999999999997</v>
      </c>
      <c r="I5" s="30">
        <v>-1.2345999999999999</v>
      </c>
      <c r="J5" s="30">
        <v>-15.6646</v>
      </c>
      <c r="K5" s="30">
        <v>-8.2577999999999996</v>
      </c>
      <c r="L5" s="30">
        <v>-6.8860000000000001</v>
      </c>
      <c r="M5" s="30">
        <v>-7.9880000000000004</v>
      </c>
      <c r="N5" s="30">
        <v>-4.7359</v>
      </c>
      <c r="O5" s="30">
        <v>-3.3706</v>
      </c>
      <c r="P5" s="30">
        <v>-4.3933999999999997</v>
      </c>
      <c r="Q5" s="30">
        <v>-4.5705</v>
      </c>
      <c r="R5" s="30">
        <v>-2.7831000000000001</v>
      </c>
      <c r="S5" s="30">
        <v>-5.1487999999999996</v>
      </c>
      <c r="T5" s="30">
        <v>-7.3239000000000001</v>
      </c>
      <c r="U5" s="30">
        <v>-4.1100000000000003</v>
      </c>
      <c r="V5" s="30">
        <v>-1.8</v>
      </c>
      <c r="W5" s="30">
        <v>-2.3698000000000001</v>
      </c>
      <c r="X5" s="30">
        <v>-2.5344000000000002</v>
      </c>
      <c r="Y5" s="30">
        <v>18.025300000000001</v>
      </c>
      <c r="Z5" s="30">
        <v>-5.8738000000000001</v>
      </c>
      <c r="AA5" s="30">
        <v>-18.0519</v>
      </c>
      <c r="AB5" s="31">
        <v>-2.907</v>
      </c>
      <c r="AC5" s="23"/>
    </row>
    <row r="6" spans="1:29" ht="15.75" x14ac:dyDescent="0.25">
      <c r="A6" s="23"/>
      <c r="B6" s="57">
        <v>44898</v>
      </c>
      <c r="C6" s="70">
        <f t="shared" si="0"/>
        <v>12.749400000000001</v>
      </c>
      <c r="D6" s="71"/>
      <c r="E6" s="48">
        <v>13.728300000000001</v>
      </c>
      <c r="F6" s="30">
        <v>9.4145000000000003</v>
      </c>
      <c r="G6" s="30">
        <v>-2.9401000000000002</v>
      </c>
      <c r="H6" s="30">
        <v>1.0141</v>
      </c>
      <c r="I6" s="30">
        <v>-4.2893999999999997</v>
      </c>
      <c r="J6" s="30">
        <v>7.7751999999999999</v>
      </c>
      <c r="K6" s="30">
        <v>9.5915999999999997</v>
      </c>
      <c r="L6" s="30">
        <v>8.9666999999999994</v>
      </c>
      <c r="M6" s="30">
        <v>9.0930999999999997</v>
      </c>
      <c r="N6" s="30">
        <v>-5.1113</v>
      </c>
      <c r="O6" s="30">
        <v>-2.6217999999999999</v>
      </c>
      <c r="P6" s="30">
        <v>0.99639999999999995</v>
      </c>
      <c r="Q6" s="30">
        <v>6.2933000000000003</v>
      </c>
      <c r="R6" s="30">
        <v>1.3748</v>
      </c>
      <c r="S6" s="30">
        <v>0.26229999999999998</v>
      </c>
      <c r="T6" s="30">
        <v>-2.7010000000000001</v>
      </c>
      <c r="U6" s="30">
        <v>-14.6663</v>
      </c>
      <c r="V6" s="30">
        <v>-1.0716000000000001</v>
      </c>
      <c r="W6" s="30">
        <v>11.739699999999999</v>
      </c>
      <c r="X6" s="30">
        <v>-2.4401999999999999</v>
      </c>
      <c r="Y6" s="30">
        <v>-6.3631000000000002</v>
      </c>
      <c r="Z6" s="30">
        <v>-3.6614</v>
      </c>
      <c r="AA6" s="30">
        <v>-6.9729000000000001</v>
      </c>
      <c r="AB6" s="31">
        <v>-14.6615</v>
      </c>
      <c r="AC6" s="23"/>
    </row>
    <row r="7" spans="1:29" ht="15.75" x14ac:dyDescent="0.25">
      <c r="A7" s="23"/>
      <c r="B7" s="57">
        <v>44899</v>
      </c>
      <c r="C7" s="70">
        <f t="shared" si="0"/>
        <v>160.62359999999998</v>
      </c>
      <c r="D7" s="71"/>
      <c r="E7" s="48">
        <v>-3.2488000000000001</v>
      </c>
      <c r="F7" s="30">
        <v>4.5637999999999996</v>
      </c>
      <c r="G7" s="30">
        <v>40.656199999999998</v>
      </c>
      <c r="H7" s="30">
        <v>47.966799999999999</v>
      </c>
      <c r="I7" s="30">
        <v>37.352200000000003</v>
      </c>
      <c r="J7" s="30">
        <v>35.666200000000003</v>
      </c>
      <c r="K7" s="30">
        <v>23.942</v>
      </c>
      <c r="L7" s="30">
        <v>-2.8452999999999999</v>
      </c>
      <c r="M7" s="30">
        <v>-14.188499999999999</v>
      </c>
      <c r="N7" s="30">
        <v>12.569000000000001</v>
      </c>
      <c r="O7" s="30">
        <v>11.7538</v>
      </c>
      <c r="P7" s="30">
        <v>-4.7573999999999996</v>
      </c>
      <c r="Q7" s="30">
        <v>-3.8024</v>
      </c>
      <c r="R7" s="30">
        <v>-3.9203999999999999</v>
      </c>
      <c r="S7" s="30">
        <v>-7.4531000000000001</v>
      </c>
      <c r="T7" s="30">
        <v>7.2500999999999998</v>
      </c>
      <c r="U7" s="30">
        <v>-6.7435</v>
      </c>
      <c r="V7" s="30">
        <v>-0.38619999999999999</v>
      </c>
      <c r="W7" s="30">
        <v>-2.5825999999999998</v>
      </c>
      <c r="X7" s="30">
        <v>-3.5724999999999998</v>
      </c>
      <c r="Y7" s="30">
        <v>1.7556</v>
      </c>
      <c r="Z7" s="30">
        <v>-6.7686000000000002</v>
      </c>
      <c r="AA7" s="30">
        <v>-7.1924000000000001</v>
      </c>
      <c r="AB7" s="31">
        <v>4.6096000000000004</v>
      </c>
      <c r="AC7" s="23"/>
    </row>
    <row r="8" spans="1:29" ht="15.75" x14ac:dyDescent="0.25">
      <c r="A8" s="23"/>
      <c r="B8" s="57">
        <v>44900</v>
      </c>
      <c r="C8" s="70">
        <f t="shared" si="0"/>
        <v>-9.3052999999999972</v>
      </c>
      <c r="D8" s="71"/>
      <c r="E8" s="48">
        <v>-12.208600000000001</v>
      </c>
      <c r="F8" s="30">
        <v>-4.2385000000000002</v>
      </c>
      <c r="G8" s="30">
        <v>3.1284999999999998</v>
      </c>
      <c r="H8" s="30">
        <v>-0.4375</v>
      </c>
      <c r="I8" s="49">
        <v>4.5079000000000002</v>
      </c>
      <c r="J8" s="30">
        <v>9.27</v>
      </c>
      <c r="K8" s="30">
        <v>-10.827500000000001</v>
      </c>
      <c r="L8" s="30">
        <v>1.5862000000000001</v>
      </c>
      <c r="M8" s="30">
        <v>-6.4555999999999996</v>
      </c>
      <c r="N8" s="30">
        <v>3.5005999999999999</v>
      </c>
      <c r="O8" s="30">
        <v>17.215199999999999</v>
      </c>
      <c r="P8" s="30">
        <v>9.93</v>
      </c>
      <c r="Q8" s="30">
        <v>10.1479</v>
      </c>
      <c r="R8" s="30">
        <v>-1.3252999999999999</v>
      </c>
      <c r="S8" s="30">
        <v>-1.1145</v>
      </c>
      <c r="T8" s="30">
        <v>-1.9875</v>
      </c>
      <c r="U8" s="30">
        <v>-9.2234999999999996</v>
      </c>
      <c r="V8" s="30">
        <v>-5.7887000000000004</v>
      </c>
      <c r="W8" s="30">
        <v>-0.71079999999999999</v>
      </c>
      <c r="X8" s="30">
        <v>-3.2191999999999998</v>
      </c>
      <c r="Y8" s="30">
        <v>-0.25169999999999998</v>
      </c>
      <c r="Z8" s="30">
        <v>1.83</v>
      </c>
      <c r="AA8" s="30">
        <v>-10.8416</v>
      </c>
      <c r="AB8" s="31">
        <v>-1.7910999999999999</v>
      </c>
      <c r="AC8" s="23"/>
    </row>
    <row r="9" spans="1:29" ht="15.75" x14ac:dyDescent="0.25">
      <c r="A9" s="23"/>
      <c r="B9" s="57">
        <v>44901</v>
      </c>
      <c r="C9" s="70">
        <f t="shared" si="0"/>
        <v>-141.31550000000001</v>
      </c>
      <c r="D9" s="71"/>
      <c r="E9" s="48">
        <v>-1.5470999999999999</v>
      </c>
      <c r="F9" s="30">
        <v>-17.436900000000001</v>
      </c>
      <c r="G9" s="30">
        <v>-31.610600000000002</v>
      </c>
      <c r="H9" s="30">
        <v>-14.977</v>
      </c>
      <c r="I9" s="30">
        <v>-20.508800000000001</v>
      </c>
      <c r="J9" s="30">
        <v>-17.995999999999999</v>
      </c>
      <c r="K9" s="30">
        <v>-2.1589999999999998</v>
      </c>
      <c r="L9" s="30">
        <v>2.0350000000000001</v>
      </c>
      <c r="M9" s="30">
        <v>-3.9144999999999999</v>
      </c>
      <c r="N9" s="30">
        <v>-2.6587999999999998</v>
      </c>
      <c r="O9" s="30">
        <v>-1.7432000000000001</v>
      </c>
      <c r="P9" s="30">
        <v>12.540900000000001</v>
      </c>
      <c r="Q9" s="30">
        <v>-3.5687000000000002</v>
      </c>
      <c r="R9" s="30">
        <v>-4.3855000000000004</v>
      </c>
      <c r="S9" s="30">
        <v>-6.2363</v>
      </c>
      <c r="T9" s="30">
        <v>-19.243099999999998</v>
      </c>
      <c r="U9" s="30">
        <v>-9.3928999999999991</v>
      </c>
      <c r="V9" s="30">
        <v>-5.7704000000000004</v>
      </c>
      <c r="W9" s="30">
        <v>2.1074999999999999</v>
      </c>
      <c r="X9" s="30">
        <v>1.6163000000000001</v>
      </c>
      <c r="Y9" s="30">
        <v>5.4739000000000004</v>
      </c>
      <c r="Z9" s="30">
        <v>4.5258000000000003</v>
      </c>
      <c r="AA9" s="30">
        <v>-7.4367999999999999</v>
      </c>
      <c r="AB9" s="31">
        <v>0.97070000000000001</v>
      </c>
      <c r="AC9" s="23"/>
    </row>
    <row r="10" spans="1:29" ht="15.75" x14ac:dyDescent="0.25">
      <c r="A10" s="23"/>
      <c r="B10" s="57">
        <v>44902</v>
      </c>
      <c r="C10" s="70">
        <f t="shared" si="0"/>
        <v>314.19430000000006</v>
      </c>
      <c r="D10" s="71"/>
      <c r="E10" s="48">
        <v>-4.8192000000000004</v>
      </c>
      <c r="F10" s="30">
        <v>-16.6479</v>
      </c>
      <c r="G10" s="30">
        <v>40.042999999999999</v>
      </c>
      <c r="H10" s="30">
        <v>52.323099999999997</v>
      </c>
      <c r="I10" s="30">
        <v>36.399099999999997</v>
      </c>
      <c r="J10" s="30">
        <v>16.494700000000002</v>
      </c>
      <c r="K10" s="30">
        <v>-20.120899999999999</v>
      </c>
      <c r="L10" s="30">
        <v>33.718299999999999</v>
      </c>
      <c r="M10" s="30">
        <v>-2.6276000000000002</v>
      </c>
      <c r="N10" s="30">
        <v>29.967600000000001</v>
      </c>
      <c r="O10" s="30">
        <v>-1.0024</v>
      </c>
      <c r="P10" s="30">
        <v>-2.008</v>
      </c>
      <c r="Q10" s="30">
        <v>-3.8081999999999998</v>
      </c>
      <c r="R10" s="30">
        <v>11.6099</v>
      </c>
      <c r="S10" s="30">
        <v>18.317599999999999</v>
      </c>
      <c r="T10" s="30">
        <v>24.352900000000002</v>
      </c>
      <c r="U10" s="30">
        <v>21.217300000000002</v>
      </c>
      <c r="V10" s="30">
        <v>8.9686000000000003</v>
      </c>
      <c r="W10" s="30">
        <v>16.064900000000002</v>
      </c>
      <c r="X10" s="30">
        <v>26.944199999999999</v>
      </c>
      <c r="Y10" s="30">
        <v>32.302199999999999</v>
      </c>
      <c r="Z10" s="30">
        <v>10.017200000000001</v>
      </c>
      <c r="AA10" s="30">
        <v>-14.1228</v>
      </c>
      <c r="AB10" s="31">
        <v>0.61070000000000002</v>
      </c>
      <c r="AC10" s="23"/>
    </row>
    <row r="11" spans="1:29" ht="15.75" x14ac:dyDescent="0.25">
      <c r="A11" s="23"/>
      <c r="B11" s="57">
        <v>44903</v>
      </c>
      <c r="C11" s="70">
        <f t="shared" si="0"/>
        <v>345.53089999999997</v>
      </c>
      <c r="D11" s="71"/>
      <c r="E11" s="48">
        <v>19.1126</v>
      </c>
      <c r="F11" s="30">
        <v>8.9678000000000004</v>
      </c>
      <c r="G11" s="30">
        <v>20.267700000000001</v>
      </c>
      <c r="H11" s="30">
        <v>-0.93230000000000002</v>
      </c>
      <c r="I11" s="30">
        <v>23.793600000000001</v>
      </c>
      <c r="J11" s="30">
        <v>24.1249</v>
      </c>
      <c r="K11" s="30">
        <v>36.278500000000001</v>
      </c>
      <c r="L11" s="30">
        <v>67.149199999999993</v>
      </c>
      <c r="M11" s="30">
        <v>31.125399999999999</v>
      </c>
      <c r="N11" s="30">
        <v>37.587400000000002</v>
      </c>
      <c r="O11" s="30">
        <v>24.9376</v>
      </c>
      <c r="P11" s="30">
        <v>1.4215</v>
      </c>
      <c r="Q11" s="30">
        <v>-7.9401000000000002</v>
      </c>
      <c r="R11" s="30">
        <v>2.8106</v>
      </c>
      <c r="S11" s="30">
        <v>1.2867</v>
      </c>
      <c r="T11" s="30">
        <v>3.8163</v>
      </c>
      <c r="U11" s="30">
        <v>11.953799999999999</v>
      </c>
      <c r="V11" s="30">
        <v>20.896100000000001</v>
      </c>
      <c r="W11" s="30">
        <v>9.9785000000000004</v>
      </c>
      <c r="X11" s="30">
        <v>0.5232</v>
      </c>
      <c r="Y11" s="30">
        <v>11.2111</v>
      </c>
      <c r="Z11" s="30">
        <v>2.5034000000000001</v>
      </c>
      <c r="AA11" s="30">
        <v>-9.5167000000000002</v>
      </c>
      <c r="AB11" s="31">
        <v>4.1741000000000001</v>
      </c>
      <c r="AC11" s="23"/>
    </row>
    <row r="12" spans="1:29" ht="15.75" x14ac:dyDescent="0.25">
      <c r="A12" s="23"/>
      <c r="B12" s="57">
        <v>44904</v>
      </c>
      <c r="C12" s="70">
        <f t="shared" si="0"/>
        <v>46.663699999999992</v>
      </c>
      <c r="D12" s="71"/>
      <c r="E12" s="48">
        <v>9.8533000000000008</v>
      </c>
      <c r="F12" s="30">
        <v>10.481400000000001</v>
      </c>
      <c r="G12" s="30">
        <v>8.6412999999999993</v>
      </c>
      <c r="H12" s="30">
        <v>4.3082000000000003</v>
      </c>
      <c r="I12" s="30">
        <v>11.4573</v>
      </c>
      <c r="J12" s="30">
        <v>3.8349000000000002</v>
      </c>
      <c r="K12" s="30">
        <v>-18.440799999999999</v>
      </c>
      <c r="L12" s="30">
        <v>16.903700000000001</v>
      </c>
      <c r="M12" s="30">
        <v>-8.3170999999999999</v>
      </c>
      <c r="N12" s="30">
        <v>-8.6564999999999994</v>
      </c>
      <c r="O12" s="30">
        <v>-0.34079999999999999</v>
      </c>
      <c r="P12" s="30">
        <v>-1.4602999999999999</v>
      </c>
      <c r="Q12" s="30">
        <v>-0.4012</v>
      </c>
      <c r="R12" s="30">
        <v>12.3649</v>
      </c>
      <c r="S12" s="30">
        <v>-6.1757</v>
      </c>
      <c r="T12" s="30">
        <v>1.5822000000000001</v>
      </c>
      <c r="U12" s="30">
        <v>1.9957</v>
      </c>
      <c r="V12" s="30">
        <v>3.3839000000000001</v>
      </c>
      <c r="W12" s="30">
        <v>3.7351999999999999</v>
      </c>
      <c r="X12" s="30">
        <v>-2.2785000000000002</v>
      </c>
      <c r="Y12" s="30">
        <v>3.3969999999999998</v>
      </c>
      <c r="Z12" s="30">
        <v>4.7668999999999997</v>
      </c>
      <c r="AA12" s="30">
        <v>-1.7916000000000001</v>
      </c>
      <c r="AB12" s="31">
        <v>-2.1797</v>
      </c>
      <c r="AC12" s="23"/>
    </row>
    <row r="13" spans="1:29" ht="15.75" x14ac:dyDescent="0.25">
      <c r="A13" s="23"/>
      <c r="B13" s="57">
        <v>44905</v>
      </c>
      <c r="C13" s="70">
        <f t="shared" si="0"/>
        <v>126.75809999999996</v>
      </c>
      <c r="D13" s="71"/>
      <c r="E13" s="48">
        <v>4.0709</v>
      </c>
      <c r="F13" s="30">
        <v>3.1656</v>
      </c>
      <c r="G13" s="30">
        <v>3.3713000000000002</v>
      </c>
      <c r="H13" s="30">
        <v>4.2986000000000004</v>
      </c>
      <c r="I13" s="30">
        <v>4.6147999999999998</v>
      </c>
      <c r="J13" s="30">
        <v>-7.3150000000000004</v>
      </c>
      <c r="K13" s="30">
        <v>6.3056000000000001</v>
      </c>
      <c r="L13" s="30">
        <v>82.435599999999994</v>
      </c>
      <c r="M13" s="30">
        <v>22.7713</v>
      </c>
      <c r="N13" s="30">
        <v>-0.31859999999999999</v>
      </c>
      <c r="O13" s="30">
        <v>-1.8499000000000001</v>
      </c>
      <c r="P13" s="30">
        <v>-14.267200000000001</v>
      </c>
      <c r="Q13" s="30">
        <v>-14.969900000000001</v>
      </c>
      <c r="R13" s="30">
        <v>-21.654199999999999</v>
      </c>
      <c r="S13" s="30">
        <v>-10.7447</v>
      </c>
      <c r="T13" s="30">
        <v>-9.3595000000000006</v>
      </c>
      <c r="U13" s="30">
        <v>-1.7311000000000001</v>
      </c>
      <c r="V13" s="30">
        <v>7.1215999999999999</v>
      </c>
      <c r="W13" s="30">
        <v>1.6214999999999999</v>
      </c>
      <c r="X13" s="30">
        <v>0.37019999999999997</v>
      </c>
      <c r="Y13" s="30">
        <v>15.973100000000001</v>
      </c>
      <c r="Z13" s="30">
        <v>48.368099999999998</v>
      </c>
      <c r="AA13" s="30">
        <v>-9.7347000000000001</v>
      </c>
      <c r="AB13" s="31">
        <v>14.214700000000001</v>
      </c>
      <c r="AC13" s="23"/>
    </row>
    <row r="14" spans="1:29" ht="15.75" x14ac:dyDescent="0.25">
      <c r="A14" s="23"/>
      <c r="B14" s="57">
        <v>44906</v>
      </c>
      <c r="C14" s="70">
        <f t="shared" si="0"/>
        <v>1065.7080000000001</v>
      </c>
      <c r="D14" s="71"/>
      <c r="E14" s="48">
        <v>10.2014</v>
      </c>
      <c r="F14" s="30">
        <v>26.011199999999999</v>
      </c>
      <c r="G14" s="30">
        <v>93.660200000000003</v>
      </c>
      <c r="H14" s="30">
        <v>115.9644</v>
      </c>
      <c r="I14" s="30">
        <v>140.04320000000001</v>
      </c>
      <c r="J14" s="30">
        <v>148.64359999999999</v>
      </c>
      <c r="K14" s="30">
        <v>98.697199999999995</v>
      </c>
      <c r="L14" s="30">
        <v>183.5282</v>
      </c>
      <c r="M14" s="30">
        <v>93.326499999999996</v>
      </c>
      <c r="N14" s="30">
        <v>49.492100000000001</v>
      </c>
      <c r="O14" s="30">
        <v>-2.4030999999999998</v>
      </c>
      <c r="P14" s="30">
        <v>-1.4312</v>
      </c>
      <c r="Q14" s="30">
        <v>9.8629999999999995</v>
      </c>
      <c r="R14" s="30">
        <v>-1.5771999999999999</v>
      </c>
      <c r="S14" s="30">
        <v>0.52600000000000002</v>
      </c>
      <c r="T14" s="30">
        <v>-0.99250000000000005</v>
      </c>
      <c r="U14" s="30">
        <v>-9.0219000000000005</v>
      </c>
      <c r="V14" s="30">
        <v>12.4259</v>
      </c>
      <c r="W14" s="30">
        <v>1.9602999999999999</v>
      </c>
      <c r="X14" s="30">
        <v>10.1494</v>
      </c>
      <c r="Y14" s="30">
        <v>6.8990999999999998</v>
      </c>
      <c r="Z14" s="30">
        <v>10.6553</v>
      </c>
      <c r="AA14" s="30">
        <v>12.998900000000001</v>
      </c>
      <c r="AB14" s="31">
        <v>56.088000000000001</v>
      </c>
      <c r="AC14" s="23"/>
    </row>
    <row r="15" spans="1:29" ht="15.75" x14ac:dyDescent="0.25">
      <c r="A15" s="23"/>
      <c r="B15" s="57">
        <v>44907</v>
      </c>
      <c r="C15" s="70">
        <f t="shared" si="0"/>
        <v>599.35210000000018</v>
      </c>
      <c r="D15" s="71"/>
      <c r="E15" s="48">
        <v>-9.5806000000000004</v>
      </c>
      <c r="F15" s="30">
        <v>37.359200000000001</v>
      </c>
      <c r="G15" s="30">
        <v>77.786699999999996</v>
      </c>
      <c r="H15" s="30">
        <v>109.3567</v>
      </c>
      <c r="I15" s="30">
        <v>100.4495</v>
      </c>
      <c r="J15" s="30">
        <v>71.216700000000003</v>
      </c>
      <c r="K15" s="30">
        <v>-12.747</v>
      </c>
      <c r="L15" s="30">
        <v>0.58850000000000002</v>
      </c>
      <c r="M15" s="30">
        <v>-18.079499999999999</v>
      </c>
      <c r="N15" s="30">
        <v>13.0726</v>
      </c>
      <c r="O15" s="30">
        <v>69.826599999999999</v>
      </c>
      <c r="P15" s="30">
        <v>74.173299999999998</v>
      </c>
      <c r="Q15" s="30">
        <v>58.422800000000002</v>
      </c>
      <c r="R15" s="30">
        <v>34.524299999999997</v>
      </c>
      <c r="S15" s="30">
        <v>0.95320000000000005</v>
      </c>
      <c r="T15" s="30">
        <v>1.8716999999999999</v>
      </c>
      <c r="U15" s="30">
        <v>1.4430000000000001</v>
      </c>
      <c r="V15" s="30">
        <v>4.0917000000000003</v>
      </c>
      <c r="W15" s="30">
        <v>-2.3271000000000002</v>
      </c>
      <c r="X15" s="30">
        <v>-7.7351000000000001</v>
      </c>
      <c r="Y15" s="30">
        <v>-4.3921000000000001</v>
      </c>
      <c r="Z15" s="30">
        <v>0.1457</v>
      </c>
      <c r="AA15" s="30">
        <v>2.2027000000000001</v>
      </c>
      <c r="AB15" s="31">
        <v>-3.2713999999999999</v>
      </c>
      <c r="AC15" s="23"/>
    </row>
    <row r="16" spans="1:29" ht="15.75" x14ac:dyDescent="0.25">
      <c r="A16" s="23"/>
      <c r="B16" s="57">
        <v>44908</v>
      </c>
      <c r="C16" s="70">
        <f t="shared" si="0"/>
        <v>203.04139999999995</v>
      </c>
      <c r="D16" s="71"/>
      <c r="E16" s="48">
        <v>5.2030000000000003</v>
      </c>
      <c r="F16" s="30">
        <v>1.7770999999999999</v>
      </c>
      <c r="G16" s="30">
        <v>43.247199999999999</v>
      </c>
      <c r="H16" s="30">
        <v>48.760800000000003</v>
      </c>
      <c r="I16" s="30">
        <v>56.741999999999997</v>
      </c>
      <c r="J16" s="30">
        <v>56.360999999999997</v>
      </c>
      <c r="K16" s="30">
        <v>-4.6475</v>
      </c>
      <c r="L16" s="30">
        <v>-1.5476000000000001</v>
      </c>
      <c r="M16" s="30">
        <v>-11.049899999999999</v>
      </c>
      <c r="N16" s="30">
        <v>0.52839999999999998</v>
      </c>
      <c r="O16" s="30">
        <v>-1.9100999999999999</v>
      </c>
      <c r="P16" s="30">
        <v>2.1829000000000001</v>
      </c>
      <c r="Q16" s="30">
        <v>-5.6481000000000003</v>
      </c>
      <c r="R16" s="30">
        <v>-2.1999999999999999E-2</v>
      </c>
      <c r="S16" s="30">
        <v>-0.22470000000000001</v>
      </c>
      <c r="T16" s="30">
        <v>0.74750000000000005</v>
      </c>
      <c r="U16" s="30">
        <v>7.8700999999999999</v>
      </c>
      <c r="V16" s="30">
        <v>2.9144000000000001</v>
      </c>
      <c r="W16" s="30">
        <v>0.8216</v>
      </c>
      <c r="X16" s="30">
        <v>-0.67069999999999996</v>
      </c>
      <c r="Y16" s="30">
        <v>2.3715999999999999</v>
      </c>
      <c r="Z16" s="30">
        <v>3.7883</v>
      </c>
      <c r="AA16" s="30">
        <v>-1.1273</v>
      </c>
      <c r="AB16" s="31">
        <v>-3.4266000000000001</v>
      </c>
      <c r="AC16" s="23"/>
    </row>
    <row r="17" spans="1:29" ht="15.75" x14ac:dyDescent="0.25">
      <c r="A17" s="23"/>
      <c r="B17" s="57">
        <v>44909</v>
      </c>
      <c r="C17" s="70">
        <f t="shared" si="0"/>
        <v>-139.56810000000002</v>
      </c>
      <c r="D17" s="71"/>
      <c r="E17" s="29">
        <v>14.549799999999999</v>
      </c>
      <c r="F17" s="30">
        <v>13.2286</v>
      </c>
      <c r="G17" s="30">
        <v>26.367799999999999</v>
      </c>
      <c r="H17" s="30">
        <v>69.714299999999994</v>
      </c>
      <c r="I17" s="30">
        <v>56.754600000000003</v>
      </c>
      <c r="J17" s="30">
        <v>31.846299999999999</v>
      </c>
      <c r="K17" s="30">
        <v>-24.881499999999999</v>
      </c>
      <c r="L17" s="30">
        <v>-28.031600000000001</v>
      </c>
      <c r="M17" s="30">
        <v>-51.405999999999999</v>
      </c>
      <c r="N17" s="30">
        <v>17.186900000000001</v>
      </c>
      <c r="O17" s="30">
        <v>-4.4409999999999998</v>
      </c>
      <c r="P17" s="30">
        <v>-7.1215999999999999</v>
      </c>
      <c r="Q17" s="30">
        <v>-9.0823</v>
      </c>
      <c r="R17" s="30">
        <v>-3.7364999999999999</v>
      </c>
      <c r="S17" s="30">
        <v>-4.6638999999999999</v>
      </c>
      <c r="T17" s="30">
        <v>-11.9793</v>
      </c>
      <c r="U17" s="30">
        <v>-62.263500000000001</v>
      </c>
      <c r="V17" s="30">
        <v>-77.896000000000001</v>
      </c>
      <c r="W17" s="30">
        <v>-31.187200000000001</v>
      </c>
      <c r="X17" s="30">
        <v>-10.0953</v>
      </c>
      <c r="Y17" s="30">
        <v>-6.4066000000000001</v>
      </c>
      <c r="Z17" s="30">
        <v>-8.2167999999999992</v>
      </c>
      <c r="AA17" s="30">
        <v>-22.809899999999999</v>
      </c>
      <c r="AB17" s="31">
        <v>-4.9973999999999998</v>
      </c>
      <c r="AC17" s="23"/>
    </row>
    <row r="18" spans="1:29" ht="15.75" x14ac:dyDescent="0.25">
      <c r="A18" s="23"/>
      <c r="B18" s="57">
        <v>44910</v>
      </c>
      <c r="C18" s="70">
        <f t="shared" si="0"/>
        <v>-53.343000000000018</v>
      </c>
      <c r="D18" s="71"/>
      <c r="E18" s="48">
        <v>-15.444599999999999</v>
      </c>
      <c r="F18" s="30">
        <v>-8.3443000000000005</v>
      </c>
      <c r="G18" s="30">
        <v>22.146699999999999</v>
      </c>
      <c r="H18" s="30">
        <v>40.721200000000003</v>
      </c>
      <c r="I18" s="30">
        <v>41.213799999999999</v>
      </c>
      <c r="J18" s="30">
        <v>13.914999999999999</v>
      </c>
      <c r="K18" s="30">
        <v>-20.571899999999999</v>
      </c>
      <c r="L18" s="30">
        <v>-7.5069999999999997</v>
      </c>
      <c r="M18" s="30">
        <v>-11.274699999999999</v>
      </c>
      <c r="N18" s="30">
        <v>-6.4275000000000002</v>
      </c>
      <c r="O18" s="30">
        <v>-5.9362000000000004</v>
      </c>
      <c r="P18" s="30">
        <v>-6.2747000000000002</v>
      </c>
      <c r="Q18" s="30">
        <v>-5.2908999999999997</v>
      </c>
      <c r="R18" s="30">
        <v>-1.6946000000000001</v>
      </c>
      <c r="S18" s="30">
        <v>-5.8106</v>
      </c>
      <c r="T18" s="30">
        <v>-7.0225</v>
      </c>
      <c r="U18" s="30">
        <v>-9.3703000000000003</v>
      </c>
      <c r="V18" s="30">
        <v>-6.1067</v>
      </c>
      <c r="W18" s="30">
        <v>-5.1745000000000001</v>
      </c>
      <c r="X18" s="30">
        <v>-4.8057999999999996</v>
      </c>
      <c r="Y18" s="30">
        <v>-7.8825000000000003</v>
      </c>
      <c r="Z18" s="30">
        <v>-12.6746</v>
      </c>
      <c r="AA18" s="30">
        <v>-17.845199999999998</v>
      </c>
      <c r="AB18" s="31">
        <v>-5.8806000000000003</v>
      </c>
      <c r="AC18" s="23"/>
    </row>
    <row r="19" spans="1:29" ht="15.75" x14ac:dyDescent="0.25">
      <c r="A19" s="23"/>
      <c r="B19" s="57">
        <v>44911</v>
      </c>
      <c r="C19" s="70">
        <f t="shared" si="0"/>
        <v>-77.949000000000026</v>
      </c>
      <c r="D19" s="71"/>
      <c r="E19" s="48">
        <v>-17.001000000000001</v>
      </c>
      <c r="F19" s="30">
        <v>-6.4189999999999996</v>
      </c>
      <c r="G19" s="30">
        <v>7.5126999999999997</v>
      </c>
      <c r="H19" s="30">
        <v>12.141500000000001</v>
      </c>
      <c r="I19" s="30">
        <v>5.8212999999999999</v>
      </c>
      <c r="J19" s="30">
        <v>-13.5174</v>
      </c>
      <c r="K19" s="30">
        <v>-13.1166</v>
      </c>
      <c r="L19" s="30">
        <v>1.8143</v>
      </c>
      <c r="M19" s="30">
        <v>-20.7532</v>
      </c>
      <c r="N19" s="30">
        <v>-6.4756999999999998</v>
      </c>
      <c r="O19" s="30">
        <v>0.29249999999999998</v>
      </c>
      <c r="P19" s="30">
        <v>-6.0529000000000002</v>
      </c>
      <c r="Q19" s="30">
        <v>6.1891999999999996</v>
      </c>
      <c r="R19" s="30">
        <v>-6.3620999999999999</v>
      </c>
      <c r="S19" s="30">
        <v>2.3109000000000002</v>
      </c>
      <c r="T19" s="30">
        <v>-7.4931999999999999</v>
      </c>
      <c r="U19" s="30">
        <v>-14.744999999999999</v>
      </c>
      <c r="V19" s="30">
        <v>-0.53449999999999998</v>
      </c>
      <c r="W19" s="30">
        <v>4.2088000000000001</v>
      </c>
      <c r="X19" s="30">
        <v>6.1416000000000004</v>
      </c>
      <c r="Y19" s="30">
        <v>6.7081999999999997</v>
      </c>
      <c r="Z19" s="30">
        <v>-4.7771999999999997</v>
      </c>
      <c r="AA19" s="30">
        <v>-5.9675000000000002</v>
      </c>
      <c r="AB19" s="31">
        <v>-7.8746999999999998</v>
      </c>
      <c r="AC19" s="23"/>
    </row>
    <row r="20" spans="1:29" ht="15.75" x14ac:dyDescent="0.25">
      <c r="A20" s="23"/>
      <c r="B20" s="57">
        <v>44912</v>
      </c>
      <c r="C20" s="70">
        <f t="shared" si="0"/>
        <v>479.81109999999995</v>
      </c>
      <c r="D20" s="71"/>
      <c r="E20" s="48">
        <v>0.38250000000000001</v>
      </c>
      <c r="F20" s="30">
        <v>8.9783000000000008</v>
      </c>
      <c r="G20" s="30">
        <v>82.430800000000005</v>
      </c>
      <c r="H20" s="30">
        <v>107.0039</v>
      </c>
      <c r="I20" s="30">
        <v>112.7002</v>
      </c>
      <c r="J20" s="30">
        <v>103.2719</v>
      </c>
      <c r="K20" s="30">
        <v>30.5427</v>
      </c>
      <c r="L20" s="30">
        <v>74.515799999999999</v>
      </c>
      <c r="M20" s="30">
        <v>34.474400000000003</v>
      </c>
      <c r="N20" s="30">
        <v>6.9001000000000001</v>
      </c>
      <c r="O20" s="30">
        <v>-5.4330999999999996</v>
      </c>
      <c r="P20" s="30">
        <v>-4.4919000000000002</v>
      </c>
      <c r="Q20" s="30">
        <v>-15.3406</v>
      </c>
      <c r="R20" s="30">
        <v>-3.4468999999999999</v>
      </c>
      <c r="S20" s="30">
        <v>10.702400000000001</v>
      </c>
      <c r="T20" s="30">
        <v>4.7026000000000003</v>
      </c>
      <c r="U20" s="30">
        <v>-13.253500000000001</v>
      </c>
      <c r="V20" s="30">
        <v>-1.6173</v>
      </c>
      <c r="W20" s="30">
        <v>-9.2044999999999995</v>
      </c>
      <c r="X20" s="30">
        <v>-7.3422999999999998</v>
      </c>
      <c r="Y20" s="30">
        <v>-7.2483000000000004</v>
      </c>
      <c r="Z20" s="30">
        <v>6.6555999999999997</v>
      </c>
      <c r="AA20" s="30">
        <v>-15.2516</v>
      </c>
      <c r="AB20" s="31">
        <v>-20.8201</v>
      </c>
      <c r="AC20" s="23"/>
    </row>
    <row r="21" spans="1:29" ht="15.75" x14ac:dyDescent="0.25">
      <c r="A21" s="23"/>
      <c r="B21" s="57">
        <v>44913</v>
      </c>
      <c r="C21" s="70">
        <f t="shared" si="0"/>
        <v>472.19910000000004</v>
      </c>
      <c r="D21" s="71"/>
      <c r="E21" s="48">
        <v>2.1387999999999998</v>
      </c>
      <c r="F21" s="30">
        <v>18.471800000000002</v>
      </c>
      <c r="G21" s="30">
        <v>71.441500000000005</v>
      </c>
      <c r="H21" s="30">
        <v>114.8959</v>
      </c>
      <c r="I21" s="30">
        <v>129.1628</v>
      </c>
      <c r="J21" s="30">
        <v>119.4884</v>
      </c>
      <c r="K21" s="30">
        <v>41.900799999999997</v>
      </c>
      <c r="L21" s="30">
        <v>62.9283</v>
      </c>
      <c r="M21" s="30">
        <v>-6.7434000000000003</v>
      </c>
      <c r="N21" s="30">
        <v>-20.713100000000001</v>
      </c>
      <c r="O21" s="30">
        <v>-8.7036999999999995</v>
      </c>
      <c r="P21" s="30">
        <v>-7.7889999999999997</v>
      </c>
      <c r="Q21" s="30">
        <v>-6.0217000000000001</v>
      </c>
      <c r="R21" s="30">
        <v>-6.8760000000000003</v>
      </c>
      <c r="S21" s="30">
        <v>-5.9665999999999997</v>
      </c>
      <c r="T21" s="30">
        <v>-8.2058999999999997</v>
      </c>
      <c r="U21" s="30">
        <v>-6.7592999999999996</v>
      </c>
      <c r="V21" s="30">
        <v>-0.2465</v>
      </c>
      <c r="W21" s="30">
        <v>27.028199999999998</v>
      </c>
      <c r="X21" s="30">
        <v>2.2555000000000001</v>
      </c>
      <c r="Y21" s="30">
        <v>-8.4616000000000007</v>
      </c>
      <c r="Z21" s="30">
        <v>-5.4766000000000004</v>
      </c>
      <c r="AA21" s="30">
        <v>-7.7438000000000002</v>
      </c>
      <c r="AB21" s="31">
        <v>-17.805700000000002</v>
      </c>
      <c r="AC21" s="23"/>
    </row>
    <row r="22" spans="1:29" ht="15.75" x14ac:dyDescent="0.25">
      <c r="A22" s="23"/>
      <c r="B22" s="57">
        <v>44914</v>
      </c>
      <c r="C22" s="70">
        <f t="shared" si="0"/>
        <v>162.78949999999998</v>
      </c>
      <c r="D22" s="71"/>
      <c r="E22" s="48">
        <v>1.2916000000000001</v>
      </c>
      <c r="F22" s="30">
        <v>41.948900000000002</v>
      </c>
      <c r="G22" s="30">
        <v>57.3812</v>
      </c>
      <c r="H22" s="30">
        <v>86.472399999999993</v>
      </c>
      <c r="I22" s="30">
        <v>77.700599999999994</v>
      </c>
      <c r="J22" s="30">
        <v>62.264499999999998</v>
      </c>
      <c r="K22" s="30">
        <v>-5.1874000000000002</v>
      </c>
      <c r="L22" s="30">
        <v>-18.495100000000001</v>
      </c>
      <c r="M22" s="30">
        <v>-15.780200000000001</v>
      </c>
      <c r="N22" s="30">
        <v>-7.1966000000000001</v>
      </c>
      <c r="O22" s="30">
        <v>14.0267</v>
      </c>
      <c r="P22" s="30">
        <v>-13.082800000000001</v>
      </c>
      <c r="Q22" s="30">
        <v>-4.1685999999999996</v>
      </c>
      <c r="R22" s="30">
        <v>-13.126799999999999</v>
      </c>
      <c r="S22" s="30">
        <v>-15.7089</v>
      </c>
      <c r="T22" s="30">
        <v>-9.1895000000000007</v>
      </c>
      <c r="U22" s="30">
        <v>-15.203900000000001</v>
      </c>
      <c r="V22" s="30">
        <v>-0.60299999999999998</v>
      </c>
      <c r="W22" s="30">
        <v>-4.2369000000000003</v>
      </c>
      <c r="X22" s="30">
        <v>-2.8481999999999998</v>
      </c>
      <c r="Y22" s="30">
        <v>-3.0880000000000001</v>
      </c>
      <c r="Z22" s="30">
        <v>-1.1477999999999999</v>
      </c>
      <c r="AA22" s="30">
        <v>-20.108499999999999</v>
      </c>
      <c r="AB22" s="31">
        <v>-29.124199999999998</v>
      </c>
      <c r="AC22" s="23"/>
    </row>
    <row r="23" spans="1:29" ht="15.75" x14ac:dyDescent="0.25">
      <c r="A23" s="23"/>
      <c r="B23" s="57">
        <v>44915</v>
      </c>
      <c r="C23" s="70">
        <f t="shared" si="0"/>
        <v>-280.82079999999996</v>
      </c>
      <c r="D23" s="71"/>
      <c r="E23" s="48">
        <v>3.7099000000000002</v>
      </c>
      <c r="F23" s="30">
        <v>-3.3814000000000002</v>
      </c>
      <c r="G23" s="30">
        <v>-0.52070000000000005</v>
      </c>
      <c r="H23" s="30">
        <v>-23.059899999999999</v>
      </c>
      <c r="I23" s="30">
        <v>-46.248800000000003</v>
      </c>
      <c r="J23" s="30">
        <v>-44.6267</v>
      </c>
      <c r="K23" s="30">
        <v>-5.9477000000000002</v>
      </c>
      <c r="L23" s="30">
        <v>-6.9238</v>
      </c>
      <c r="M23" s="30">
        <v>-9.9636999999999993</v>
      </c>
      <c r="N23" s="30">
        <v>-5.5035999999999996</v>
      </c>
      <c r="O23" s="30">
        <v>-4.3788999999999998</v>
      </c>
      <c r="P23" s="30">
        <v>-5.327</v>
      </c>
      <c r="Q23" s="30">
        <v>-3.6326000000000001</v>
      </c>
      <c r="R23" s="30">
        <v>9.3577999999999992</v>
      </c>
      <c r="S23" s="30">
        <v>-3.9354</v>
      </c>
      <c r="T23" s="30">
        <v>-7.5274999999999999</v>
      </c>
      <c r="U23" s="30">
        <v>-19.547000000000001</v>
      </c>
      <c r="V23" s="30">
        <v>-17.083300000000001</v>
      </c>
      <c r="W23" s="30">
        <v>-7.3733000000000004</v>
      </c>
      <c r="X23" s="30">
        <v>-7.4363000000000001</v>
      </c>
      <c r="Y23" s="30">
        <v>-12.007899999999999</v>
      </c>
      <c r="Z23" s="30">
        <v>-8.6471999999999998</v>
      </c>
      <c r="AA23" s="30">
        <v>-20.133500000000002</v>
      </c>
      <c r="AB23" s="31">
        <v>-30.682300000000001</v>
      </c>
      <c r="AC23" s="23"/>
    </row>
    <row r="24" spans="1:29" ht="15.75" x14ac:dyDescent="0.25">
      <c r="A24" s="23"/>
      <c r="B24" s="57">
        <v>44916</v>
      </c>
      <c r="C24" s="70">
        <f t="shared" si="0"/>
        <v>-284.97309999999999</v>
      </c>
      <c r="D24" s="71"/>
      <c r="E24" s="48">
        <v>-5.9489999999999998</v>
      </c>
      <c r="F24" s="30">
        <v>9.1641999999999992</v>
      </c>
      <c r="G24" s="30">
        <v>7.7309000000000001</v>
      </c>
      <c r="H24" s="30">
        <v>-19.484500000000001</v>
      </c>
      <c r="I24" s="30">
        <v>-14.902699999999999</v>
      </c>
      <c r="J24" s="30">
        <v>-27.907800000000002</v>
      </c>
      <c r="K24" s="30">
        <v>-26.464600000000001</v>
      </c>
      <c r="L24" s="30">
        <v>-31.0867</v>
      </c>
      <c r="M24" s="30">
        <v>-7.3422999999999998</v>
      </c>
      <c r="N24" s="30">
        <v>8.6058000000000003</v>
      </c>
      <c r="O24" s="30">
        <v>-4.3360000000000003</v>
      </c>
      <c r="P24" s="30">
        <v>-3.7303999999999999</v>
      </c>
      <c r="Q24" s="30">
        <v>-3.5716000000000001</v>
      </c>
      <c r="R24" s="30">
        <v>-4.0316000000000001</v>
      </c>
      <c r="S24" s="30">
        <v>-6.1273</v>
      </c>
      <c r="T24" s="30">
        <v>-20.383700000000001</v>
      </c>
      <c r="U24" s="30">
        <v>-18.332899999999999</v>
      </c>
      <c r="V24" s="30">
        <v>-4.3E-3</v>
      </c>
      <c r="W24" s="30">
        <v>-9.9321999999999999</v>
      </c>
      <c r="X24" s="30">
        <v>-16.9407</v>
      </c>
      <c r="Y24" s="30">
        <v>-9.9618000000000002</v>
      </c>
      <c r="Z24" s="30">
        <v>-16.340800000000002</v>
      </c>
      <c r="AA24" s="30">
        <v>-31.862200000000001</v>
      </c>
      <c r="AB24" s="31">
        <v>-31.780899999999999</v>
      </c>
      <c r="AC24" s="23"/>
    </row>
    <row r="25" spans="1:29" ht="15.75" x14ac:dyDescent="0.25">
      <c r="A25" s="23"/>
      <c r="B25" s="57">
        <v>44917</v>
      </c>
      <c r="C25" s="70">
        <f t="shared" si="0"/>
        <v>-389.05540000000008</v>
      </c>
      <c r="D25" s="71"/>
      <c r="E25" s="48">
        <v>-4.9691000000000001</v>
      </c>
      <c r="F25" s="30">
        <v>-6.3167999999999997</v>
      </c>
      <c r="G25" s="30">
        <v>-4.7184999999999997</v>
      </c>
      <c r="H25" s="30">
        <v>-12.585900000000001</v>
      </c>
      <c r="I25" s="30">
        <v>-16.540400000000002</v>
      </c>
      <c r="J25" s="30">
        <v>-20.311399999999999</v>
      </c>
      <c r="K25" s="30">
        <v>-25.109500000000001</v>
      </c>
      <c r="L25" s="30">
        <v>-7.6036000000000001</v>
      </c>
      <c r="M25" s="30">
        <v>-29.740200000000002</v>
      </c>
      <c r="N25" s="30">
        <v>-7.8003999999999998</v>
      </c>
      <c r="O25" s="30">
        <v>-12.0769</v>
      </c>
      <c r="P25" s="30">
        <v>-8.8538999999999994</v>
      </c>
      <c r="Q25" s="30">
        <v>-10.4572</v>
      </c>
      <c r="R25" s="30">
        <v>-4.8990999999999998</v>
      </c>
      <c r="S25" s="30">
        <v>-23.241700000000002</v>
      </c>
      <c r="T25" s="30">
        <v>-19.2317</v>
      </c>
      <c r="U25" s="30">
        <v>-22.9221</v>
      </c>
      <c r="V25" s="30">
        <v>-10.4674</v>
      </c>
      <c r="W25" s="30">
        <v>-8.2782999999999998</v>
      </c>
      <c r="X25" s="30">
        <v>-8.1633999999999993</v>
      </c>
      <c r="Y25" s="30">
        <v>-5.3182999999999998</v>
      </c>
      <c r="Z25" s="30">
        <v>-6.3933</v>
      </c>
      <c r="AA25" s="30">
        <v>-75.111599999999996</v>
      </c>
      <c r="AB25" s="31">
        <v>-37.944699999999997</v>
      </c>
      <c r="AC25" s="23"/>
    </row>
    <row r="26" spans="1:29" ht="15.75" x14ac:dyDescent="0.25">
      <c r="A26" s="23"/>
      <c r="B26" s="57">
        <v>44918</v>
      </c>
      <c r="C26" s="70">
        <f t="shared" si="0"/>
        <v>-324.16729999999995</v>
      </c>
      <c r="D26" s="71"/>
      <c r="E26" s="48">
        <v>-3.0124</v>
      </c>
      <c r="F26" s="30">
        <v>-5.9931999999999999</v>
      </c>
      <c r="G26" s="30">
        <v>-6.9218999999999999</v>
      </c>
      <c r="H26" s="30">
        <v>-7.1673999999999998</v>
      </c>
      <c r="I26" s="30">
        <v>2.5158999999999998</v>
      </c>
      <c r="J26" s="30">
        <v>-36.137</v>
      </c>
      <c r="K26" s="30">
        <v>-33.4285</v>
      </c>
      <c r="L26" s="30">
        <v>-39.496299999999998</v>
      </c>
      <c r="M26" s="30">
        <v>-51.072699999999998</v>
      </c>
      <c r="N26" s="30">
        <v>-0.53349999999999997</v>
      </c>
      <c r="O26" s="30">
        <v>-15.587999999999999</v>
      </c>
      <c r="P26" s="30">
        <v>-6.1643999999999997</v>
      </c>
      <c r="Q26" s="30">
        <v>-6.3727</v>
      </c>
      <c r="R26" s="30">
        <v>-4.1059000000000001</v>
      </c>
      <c r="S26" s="30">
        <v>15.793900000000001</v>
      </c>
      <c r="T26" s="30">
        <v>-7.17</v>
      </c>
      <c r="U26" s="30">
        <v>-16.317699999999999</v>
      </c>
      <c r="V26" s="30">
        <v>-6.5323000000000002</v>
      </c>
      <c r="W26" s="30">
        <v>-7.2516999999999996</v>
      </c>
      <c r="X26" s="30">
        <v>-5.3486000000000002</v>
      </c>
      <c r="Y26" s="30">
        <v>-7.9149000000000003</v>
      </c>
      <c r="Z26" s="30">
        <v>-6.3788</v>
      </c>
      <c r="AA26" s="30">
        <v>-41.921900000000001</v>
      </c>
      <c r="AB26" s="31">
        <v>-27.647300000000001</v>
      </c>
      <c r="AC26" s="23"/>
    </row>
    <row r="27" spans="1:29" ht="15.75" x14ac:dyDescent="0.25">
      <c r="A27" s="23"/>
      <c r="B27" s="57">
        <v>44919</v>
      </c>
      <c r="C27" s="70">
        <f t="shared" si="0"/>
        <v>-353.04589999999996</v>
      </c>
      <c r="D27" s="71"/>
      <c r="E27" s="48">
        <v>-7.7123999999999997</v>
      </c>
      <c r="F27" s="30">
        <v>-7.8796999999999997</v>
      </c>
      <c r="G27" s="30">
        <v>-11.9825</v>
      </c>
      <c r="H27" s="30">
        <v>-18.008299999999998</v>
      </c>
      <c r="I27" s="30">
        <v>-19.273700000000002</v>
      </c>
      <c r="J27" s="30">
        <v>-30.9801</v>
      </c>
      <c r="K27" s="30">
        <v>-26.260999999999999</v>
      </c>
      <c r="L27" s="30">
        <v>-33.807099999999998</v>
      </c>
      <c r="M27" s="30">
        <v>-24.837900000000001</v>
      </c>
      <c r="N27" s="30">
        <v>-32.468899999999998</v>
      </c>
      <c r="O27" s="30">
        <v>-9.6920000000000002</v>
      </c>
      <c r="P27" s="30">
        <v>-7.4782000000000002</v>
      </c>
      <c r="Q27" s="30">
        <v>-8.4042999999999992</v>
      </c>
      <c r="R27" s="30">
        <v>-9.1875</v>
      </c>
      <c r="S27" s="30">
        <v>-11.0893</v>
      </c>
      <c r="T27" s="30">
        <v>-14.9658</v>
      </c>
      <c r="U27" s="30">
        <v>-21.4483</v>
      </c>
      <c r="V27" s="30">
        <v>-9.2006999999999994</v>
      </c>
      <c r="W27" s="30">
        <v>0.84540000000000004</v>
      </c>
      <c r="X27" s="30">
        <v>4.7492999999999999</v>
      </c>
      <c r="Y27" s="30">
        <v>-11.3695</v>
      </c>
      <c r="Z27" s="30">
        <v>4.3715999999999999</v>
      </c>
      <c r="AA27" s="30">
        <v>-31.025700000000001</v>
      </c>
      <c r="AB27" s="31">
        <v>-15.939299999999999</v>
      </c>
      <c r="AC27" s="23"/>
    </row>
    <row r="28" spans="1:29" ht="15.75" x14ac:dyDescent="0.25">
      <c r="A28" s="23"/>
      <c r="B28" s="57">
        <v>44920</v>
      </c>
      <c r="C28" s="70">
        <f t="shared" si="0"/>
        <v>-376.31790000000007</v>
      </c>
      <c r="D28" s="71"/>
      <c r="E28" s="48">
        <v>-6.3103999999999996</v>
      </c>
      <c r="F28" s="30">
        <v>-10.076700000000001</v>
      </c>
      <c r="G28" s="30">
        <v>-12.868399999999999</v>
      </c>
      <c r="H28" s="30">
        <v>-5.0666000000000002</v>
      </c>
      <c r="I28" s="30">
        <v>33.063299999999998</v>
      </c>
      <c r="J28" s="30">
        <v>-70.368899999999996</v>
      </c>
      <c r="K28" s="30">
        <v>-77.643900000000002</v>
      </c>
      <c r="L28" s="30">
        <v>5.9303999999999997</v>
      </c>
      <c r="M28" s="30">
        <v>-5.4951999999999996</v>
      </c>
      <c r="N28" s="30">
        <v>-19.762899999999998</v>
      </c>
      <c r="O28" s="30">
        <v>-8.4219000000000008</v>
      </c>
      <c r="P28" s="30">
        <v>10.245799999999999</v>
      </c>
      <c r="Q28" s="30">
        <v>-6.5914999999999999</v>
      </c>
      <c r="R28" s="30">
        <v>-8.5176999999999996</v>
      </c>
      <c r="S28" s="30">
        <v>-10.5273</v>
      </c>
      <c r="T28" s="30">
        <v>-18.851900000000001</v>
      </c>
      <c r="U28" s="30">
        <v>-35.6691</v>
      </c>
      <c r="V28" s="30">
        <v>-14.5823</v>
      </c>
      <c r="W28" s="30">
        <v>-27.418199999999999</v>
      </c>
      <c r="X28" s="30">
        <v>-12.648899999999999</v>
      </c>
      <c r="Y28" s="30">
        <v>-16.007000000000001</v>
      </c>
      <c r="Z28" s="30">
        <v>-21.261500000000002</v>
      </c>
      <c r="AA28" s="30">
        <v>-20.912800000000001</v>
      </c>
      <c r="AB28" s="31">
        <v>-16.554300000000001</v>
      </c>
      <c r="AC28" s="23"/>
    </row>
    <row r="29" spans="1:29" ht="15.75" x14ac:dyDescent="0.25">
      <c r="A29" s="23"/>
      <c r="B29" s="57">
        <v>44921</v>
      </c>
      <c r="C29" s="70">
        <f t="shared" si="0"/>
        <v>-753.9085</v>
      </c>
      <c r="D29" s="71"/>
      <c r="E29" s="48">
        <v>-50.959200000000003</v>
      </c>
      <c r="F29" s="30">
        <v>-10.882099999999999</v>
      </c>
      <c r="G29" s="30">
        <v>-15.7212</v>
      </c>
      <c r="H29" s="30">
        <v>-36.799100000000003</v>
      </c>
      <c r="I29" s="30">
        <v>-11.295299999999999</v>
      </c>
      <c r="J29" s="30">
        <v>-27.6751</v>
      </c>
      <c r="K29" s="30">
        <v>-47.8322</v>
      </c>
      <c r="L29" s="30">
        <v>-24.793600000000001</v>
      </c>
      <c r="M29" s="30">
        <v>-67.255200000000002</v>
      </c>
      <c r="N29" s="30">
        <v>-4.7832999999999997</v>
      </c>
      <c r="O29" s="30">
        <v>9.3799999999999994E-2</v>
      </c>
      <c r="P29" s="30">
        <v>1.7945</v>
      </c>
      <c r="Q29" s="30">
        <v>-7.2355</v>
      </c>
      <c r="R29" s="30">
        <v>1.2732000000000001</v>
      </c>
      <c r="S29" s="30">
        <v>-7.9535</v>
      </c>
      <c r="T29" s="30">
        <v>-8.8339999999999996</v>
      </c>
      <c r="U29" s="30">
        <v>-11.2819</v>
      </c>
      <c r="V29" s="30">
        <v>-28.034400000000002</v>
      </c>
      <c r="W29" s="30">
        <v>-12.2813</v>
      </c>
      <c r="X29" s="30">
        <v>-18.278600000000001</v>
      </c>
      <c r="Y29" s="30">
        <v>-3.1852</v>
      </c>
      <c r="Z29" s="30">
        <v>-27.014199999999999</v>
      </c>
      <c r="AA29" s="30">
        <v>-161.74090000000001</v>
      </c>
      <c r="AB29" s="31">
        <v>-173.23419999999999</v>
      </c>
      <c r="AC29" s="23"/>
    </row>
    <row r="30" spans="1:29" ht="15.75" x14ac:dyDescent="0.25">
      <c r="A30" s="23"/>
      <c r="B30" s="57">
        <v>44922</v>
      </c>
      <c r="C30" s="70">
        <f t="shared" si="0"/>
        <v>-849.60170000000016</v>
      </c>
      <c r="D30" s="71"/>
      <c r="E30" s="48">
        <v>-96.859300000000005</v>
      </c>
      <c r="F30" s="30">
        <v>-21.233499999999999</v>
      </c>
      <c r="G30" s="30">
        <v>-32.941200000000002</v>
      </c>
      <c r="H30" s="30">
        <v>-27.095800000000001</v>
      </c>
      <c r="I30" s="30">
        <v>-31.835000000000001</v>
      </c>
      <c r="J30" s="30">
        <v>-6.7678000000000003</v>
      </c>
      <c r="K30" s="30">
        <v>-62.853000000000002</v>
      </c>
      <c r="L30" s="30">
        <v>-37.233499999999999</v>
      </c>
      <c r="M30" s="30">
        <v>-77.899600000000007</v>
      </c>
      <c r="N30" s="30">
        <v>-37.941299999999998</v>
      </c>
      <c r="O30" s="30">
        <v>-21.632400000000001</v>
      </c>
      <c r="P30" s="30">
        <v>-10.4383</v>
      </c>
      <c r="Q30" s="30">
        <v>-2.1173999999999999</v>
      </c>
      <c r="R30" s="30">
        <v>-13.670999999999999</v>
      </c>
      <c r="S30" s="30">
        <v>-14.04</v>
      </c>
      <c r="T30" s="30">
        <v>-13.1877</v>
      </c>
      <c r="U30" s="30">
        <v>-33.415399999999998</v>
      </c>
      <c r="V30" s="30">
        <v>-72.837699999999998</v>
      </c>
      <c r="W30" s="30">
        <v>-61.401699999999998</v>
      </c>
      <c r="X30" s="30">
        <v>-41.643900000000002</v>
      </c>
      <c r="Y30" s="30">
        <v>-13.6165</v>
      </c>
      <c r="Z30" s="30">
        <v>-10.1212</v>
      </c>
      <c r="AA30" s="30">
        <v>-71.857799999999997</v>
      </c>
      <c r="AB30" s="31">
        <v>-36.960700000000003</v>
      </c>
      <c r="AC30" s="23"/>
    </row>
    <row r="31" spans="1:29" ht="15.75" x14ac:dyDescent="0.25">
      <c r="A31" s="23"/>
      <c r="B31" s="57">
        <v>44923</v>
      </c>
      <c r="C31" s="70">
        <f t="shared" si="0"/>
        <v>-264.24829999999997</v>
      </c>
      <c r="D31" s="71"/>
      <c r="E31" s="48">
        <v>-9.8488000000000007</v>
      </c>
      <c r="F31" s="30">
        <v>1.0654999999999999</v>
      </c>
      <c r="G31" s="30">
        <v>6.3106999999999998</v>
      </c>
      <c r="H31" s="30">
        <v>25.732700000000001</v>
      </c>
      <c r="I31" s="30">
        <v>-9.9679000000000002</v>
      </c>
      <c r="J31" s="30">
        <v>3.4323999999999999</v>
      </c>
      <c r="K31" s="30">
        <v>-17.585899999999999</v>
      </c>
      <c r="L31" s="30">
        <v>-11.7761</v>
      </c>
      <c r="M31" s="30">
        <v>-14.0831</v>
      </c>
      <c r="N31" s="30">
        <v>-14.040800000000001</v>
      </c>
      <c r="O31" s="30">
        <v>-22.233499999999999</v>
      </c>
      <c r="P31" s="30">
        <v>-34.407200000000003</v>
      </c>
      <c r="Q31" s="30">
        <v>-27.309799999999999</v>
      </c>
      <c r="R31" s="30">
        <v>-0.7742</v>
      </c>
      <c r="S31" s="30">
        <v>-24.8292</v>
      </c>
      <c r="T31" s="30">
        <v>-17.468800000000002</v>
      </c>
      <c r="U31" s="30">
        <v>-31.389800000000001</v>
      </c>
      <c r="V31" s="30">
        <v>-4.4530000000000003</v>
      </c>
      <c r="W31" s="30">
        <v>6.4137000000000004</v>
      </c>
      <c r="X31" s="30">
        <v>-2.9679000000000002</v>
      </c>
      <c r="Y31" s="30">
        <v>4.4012000000000002</v>
      </c>
      <c r="Z31" s="30">
        <v>4.5961999999999996</v>
      </c>
      <c r="AA31" s="30">
        <v>-42.877899999999997</v>
      </c>
      <c r="AB31" s="31">
        <v>-30.186800000000002</v>
      </c>
      <c r="AC31" s="23"/>
    </row>
    <row r="32" spans="1:29" ht="15.75" x14ac:dyDescent="0.25">
      <c r="A32" s="23"/>
      <c r="B32" s="57">
        <v>44924</v>
      </c>
      <c r="C32" s="70">
        <f t="shared" si="0"/>
        <v>-389.48449999999997</v>
      </c>
      <c r="D32" s="71"/>
      <c r="E32" s="48">
        <v>-93.710499999999996</v>
      </c>
      <c r="F32" s="30">
        <v>-28.5974</v>
      </c>
      <c r="G32" s="30">
        <v>-59.6723</v>
      </c>
      <c r="H32" s="30">
        <v>-16.915800000000001</v>
      </c>
      <c r="I32" s="30">
        <v>-21.009899999999998</v>
      </c>
      <c r="J32" s="30">
        <v>-41.055500000000002</v>
      </c>
      <c r="K32" s="30">
        <v>-82.055400000000006</v>
      </c>
      <c r="L32" s="30">
        <v>-12.1755</v>
      </c>
      <c r="M32" s="30">
        <v>-44.9572</v>
      </c>
      <c r="N32" s="30">
        <v>-9.4755000000000003</v>
      </c>
      <c r="O32" s="30">
        <v>-8.4852000000000007</v>
      </c>
      <c r="P32" s="30">
        <v>1.2038</v>
      </c>
      <c r="Q32" s="30">
        <v>19.953099999999999</v>
      </c>
      <c r="R32" s="30">
        <v>59.485199999999999</v>
      </c>
      <c r="S32" s="30">
        <v>48.189300000000003</v>
      </c>
      <c r="T32" s="30">
        <v>8.7177000000000007</v>
      </c>
      <c r="U32" s="30">
        <v>-14.7066</v>
      </c>
      <c r="V32" s="30">
        <v>-8.9161999999999999</v>
      </c>
      <c r="W32" s="30">
        <v>-8.4267000000000003</v>
      </c>
      <c r="X32" s="30">
        <v>-7.7659000000000002</v>
      </c>
      <c r="Y32" s="30">
        <v>-4.7983000000000002</v>
      </c>
      <c r="Z32" s="30">
        <v>-12.332000000000001</v>
      </c>
      <c r="AA32" s="30">
        <v>-26.657599999999999</v>
      </c>
      <c r="AB32" s="31">
        <v>-25.3201</v>
      </c>
      <c r="AC32" s="23"/>
    </row>
    <row r="33" spans="1:29" ht="15.75" x14ac:dyDescent="0.25">
      <c r="A33" s="23"/>
      <c r="B33" s="57">
        <v>44925</v>
      </c>
      <c r="C33" s="70">
        <f t="shared" si="0"/>
        <v>-488.95839999999993</v>
      </c>
      <c r="D33" s="71"/>
      <c r="E33" s="48">
        <v>-42.122500000000002</v>
      </c>
      <c r="F33" s="30">
        <v>-8.4892000000000003</v>
      </c>
      <c r="G33" s="30">
        <v>-7.0212000000000003</v>
      </c>
      <c r="H33" s="30">
        <v>-31.619199999999999</v>
      </c>
      <c r="I33" s="30">
        <v>-43.3675</v>
      </c>
      <c r="J33" s="30">
        <v>-32.116900000000001</v>
      </c>
      <c r="K33" s="30">
        <v>-14.523300000000001</v>
      </c>
      <c r="L33" s="30">
        <v>-35.115400000000001</v>
      </c>
      <c r="M33" s="30">
        <v>-44.467599999999997</v>
      </c>
      <c r="N33" s="30">
        <v>-11.625299999999999</v>
      </c>
      <c r="O33" s="30">
        <v>-10.2834</v>
      </c>
      <c r="P33" s="30">
        <v>-6.9053000000000004</v>
      </c>
      <c r="Q33" s="30">
        <v>-7.8183999999999996</v>
      </c>
      <c r="R33" s="30">
        <v>1.5724</v>
      </c>
      <c r="S33" s="30">
        <v>-0.68189999999999995</v>
      </c>
      <c r="T33" s="30">
        <v>-13.347899999999999</v>
      </c>
      <c r="U33" s="30">
        <v>-17.898700000000002</v>
      </c>
      <c r="V33" s="30">
        <v>-28.571400000000001</v>
      </c>
      <c r="W33" s="30">
        <v>-9.6442999999999994</v>
      </c>
      <c r="X33" s="30">
        <v>-5.1841999999999997</v>
      </c>
      <c r="Y33" s="30">
        <v>-3.6360000000000001</v>
      </c>
      <c r="Z33" s="30">
        <v>-7.9644000000000004</v>
      </c>
      <c r="AA33" s="30">
        <v>-53.3461</v>
      </c>
      <c r="AB33" s="31">
        <v>-54.780700000000003</v>
      </c>
      <c r="AC33" s="23"/>
    </row>
    <row r="34" spans="1:29" ht="15.75" x14ac:dyDescent="0.25">
      <c r="A34" s="23"/>
      <c r="B34" s="50">
        <v>44926</v>
      </c>
      <c r="C34" s="72">
        <f t="shared" si="0"/>
        <v>-667.76179999999999</v>
      </c>
      <c r="D34" s="73"/>
      <c r="E34" s="53">
        <v>-47.887500000000003</v>
      </c>
      <c r="F34" s="54">
        <v>-19.739000000000001</v>
      </c>
      <c r="G34" s="54">
        <v>-16.822099999999999</v>
      </c>
      <c r="H34" s="54">
        <v>-36.738199999999999</v>
      </c>
      <c r="I34" s="54">
        <v>-8.9810999999999996</v>
      </c>
      <c r="J34" s="54">
        <v>-11.4307</v>
      </c>
      <c r="K34" s="54">
        <v>-24.636500000000002</v>
      </c>
      <c r="L34" s="54">
        <v>-20.092400000000001</v>
      </c>
      <c r="M34" s="54">
        <v>-72.706800000000001</v>
      </c>
      <c r="N34" s="54">
        <v>-61.156599999999997</v>
      </c>
      <c r="O34" s="54">
        <v>-41.6755</v>
      </c>
      <c r="P34" s="54">
        <v>-42.210299999999997</v>
      </c>
      <c r="Q34" s="54">
        <v>-46.559199999999997</v>
      </c>
      <c r="R34" s="54">
        <v>-10.3386</v>
      </c>
      <c r="S34" s="54">
        <v>-10.3202</v>
      </c>
      <c r="T34" s="54">
        <v>-15.7563</v>
      </c>
      <c r="U34" s="54">
        <v>-48.509700000000002</v>
      </c>
      <c r="V34" s="54">
        <v>-54.969799999999999</v>
      </c>
      <c r="W34" s="54">
        <v>-19.136600000000001</v>
      </c>
      <c r="X34" s="54">
        <v>0.8337</v>
      </c>
      <c r="Y34" s="54">
        <v>-7.1996000000000002</v>
      </c>
      <c r="Z34" s="54">
        <v>-5.5067000000000004</v>
      </c>
      <c r="AA34" s="54">
        <v>-15.9602</v>
      </c>
      <c r="AB34" s="55">
        <v>-30.261900000000001</v>
      </c>
      <c r="AC34" s="23"/>
    </row>
    <row r="35" spans="1:29" ht="15.75" x14ac:dyDescent="0.25">
      <c r="A35" s="23"/>
      <c r="B35" s="82" t="s">
        <v>36</v>
      </c>
      <c r="C35" s="82"/>
      <c r="D35" s="58">
        <f>SUM(C4:D34)</f>
        <v>-3431.9035999999996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2026-01-28T07:51:24Z</dcterms:modified>
</cp:coreProperties>
</file>